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600" windowHeight="7965" tabRatio="669" activeTab="0"/>
  </bookViews>
  <sheets>
    <sheet name="H29固定資産税（家屋）に関する概要その１" sheetId="1" r:id="rId1"/>
    <sheet name="H29固定資産税（家屋）に関する概要その2" sheetId="2" r:id="rId2"/>
    <sheet name="H29固定資産税（家屋）に関する概要その３" sheetId="3" r:id="rId3"/>
  </sheets>
  <definedNames>
    <definedName name="_xlnm.Print_Area" localSheetId="0">'H29固定資産税（家屋）に関する概要その１'!$A$1:$AE$30</definedName>
  </definedNames>
  <calcPr fullCalcOnLoad="1"/>
</workbook>
</file>

<file path=xl/sharedStrings.xml><?xml version="1.0" encoding="utf-8"?>
<sst xmlns="http://schemas.openxmlformats.org/spreadsheetml/2006/main" count="212" uniqueCount="119">
  <si>
    <t>区分</t>
  </si>
  <si>
    <t>総数</t>
  </si>
  <si>
    <t>法定免税点未満のもの</t>
  </si>
  <si>
    <t>法定免税点以上のもの</t>
  </si>
  <si>
    <t>床面積</t>
  </si>
  <si>
    <t>床面積（㎡）</t>
  </si>
  <si>
    <t>決定価格（千円）</t>
  </si>
  <si>
    <t>非木造</t>
  </si>
  <si>
    <t>家屋の種類</t>
  </si>
  <si>
    <t>専用住宅</t>
  </si>
  <si>
    <t>共同住宅</t>
  </si>
  <si>
    <t>併用住宅</t>
  </si>
  <si>
    <t>事務所・店舗</t>
  </si>
  <si>
    <t>附属家</t>
  </si>
  <si>
    <t>その他</t>
  </si>
  <si>
    <t>新増築分</t>
  </si>
  <si>
    <t>棟数</t>
  </si>
  <si>
    <t>滅失</t>
  </si>
  <si>
    <t>単位価格</t>
  </si>
  <si>
    <t>②非木造</t>
  </si>
  <si>
    <t>構造</t>
  </si>
  <si>
    <t>鉄骨・軽鉄</t>
  </si>
  <si>
    <t>住宅・アパート</t>
  </si>
  <si>
    <t>病院・ホテル</t>
  </si>
  <si>
    <t>①②ともに増改築に伴う増加・滅失を含む。</t>
  </si>
  <si>
    <t>年</t>
  </si>
  <si>
    <t>新築滅失の別</t>
  </si>
  <si>
    <t>普通旅館等</t>
  </si>
  <si>
    <t>工場倉庫</t>
  </si>
  <si>
    <t>共同宿舎等</t>
  </si>
  <si>
    <t>新築</t>
  </si>
  <si>
    <t>②非木造</t>
  </si>
  <si>
    <t>構造別（新築のみ）</t>
  </si>
  <si>
    <t>鉄筋コンクリート造</t>
  </si>
  <si>
    <t>事務所・店舗・百貨店</t>
  </si>
  <si>
    <t>新築分合計</t>
  </si>
  <si>
    <t>滅失分合計</t>
  </si>
  <si>
    <t>（単位：㎡）</t>
  </si>
  <si>
    <t>単位当り価格（円）</t>
  </si>
  <si>
    <t>（７）固定資産税（家屋）に関する概要</t>
  </si>
  <si>
    <t>農家</t>
  </si>
  <si>
    <r>
      <t>平成27</t>
    </r>
    <r>
      <rPr>
        <sz val="11"/>
        <rFont val="ＭＳ Ｐゴシック"/>
        <family val="3"/>
      </rPr>
      <t>年度</t>
    </r>
  </si>
  <si>
    <t>平成26</t>
  </si>
  <si>
    <t>平成26年</t>
  </si>
  <si>
    <r>
      <t>平成28</t>
    </r>
    <r>
      <rPr>
        <sz val="11"/>
        <rFont val="ＭＳ Ｐゴシック"/>
        <family val="3"/>
      </rPr>
      <t>年度</t>
    </r>
  </si>
  <si>
    <t>平成27</t>
  </si>
  <si>
    <t>平成27年</t>
  </si>
  <si>
    <t>合計（千円）</t>
  </si>
  <si>
    <t>法定免税点以上のもの</t>
  </si>
  <si>
    <t>法定免税点以上のもの</t>
  </si>
  <si>
    <t>法定免税点以上のもの</t>
  </si>
  <si>
    <t>非木造</t>
  </si>
  <si>
    <t>法定免税点以上のもの</t>
  </si>
  <si>
    <t>平成27年度</t>
  </si>
  <si>
    <t>平成28年度</t>
  </si>
  <si>
    <t>平成29年度</t>
  </si>
  <si>
    <t>法定免税点
 以上のもの</t>
  </si>
  <si>
    <r>
      <t>平成28年度</t>
    </r>
  </si>
  <si>
    <t>件数（件）</t>
  </si>
  <si>
    <t>軽減税額（千円）</t>
  </si>
  <si>
    <t>新築住宅</t>
  </si>
  <si>
    <t>認定長期
優良住宅</t>
  </si>
  <si>
    <t>一般住宅</t>
  </si>
  <si>
    <t>（第15条の６第１項）</t>
  </si>
  <si>
    <t>３階以上　中高層耐火住宅・準耐火住宅</t>
  </si>
  <si>
    <t>（第15条の６第２項）</t>
  </si>
  <si>
    <t>サービス付き高齢者向け住宅</t>
  </si>
  <si>
    <t>（第15条の８第４項）</t>
  </si>
  <si>
    <t>一般住宅</t>
  </si>
  <si>
    <t>（第15条の７第１項）</t>
  </si>
  <si>
    <t>３階以上　中高層耐火住宅・準耐火住宅</t>
  </si>
  <si>
    <t>耐震改修工事</t>
  </si>
  <si>
    <t>（第15条の９第１項）</t>
  </si>
  <si>
    <t>バリアフリー改修工事</t>
  </si>
  <si>
    <t>（第15条の９第４項、第５項）</t>
  </si>
  <si>
    <t>省エネ（熱損失防止）改修工事</t>
  </si>
  <si>
    <t>既存住宅</t>
  </si>
  <si>
    <t>（第15条の７第２項）</t>
  </si>
  <si>
    <t>（第15条の９第９項）</t>
  </si>
  <si>
    <r>
      <t>平成29年度</t>
    </r>
  </si>
  <si>
    <t>法定免税点未満のもの</t>
  </si>
  <si>
    <t>棟数</t>
  </si>
  <si>
    <t>平成28</t>
  </si>
  <si>
    <t>平成28年</t>
  </si>
  <si>
    <t>ア　納税義務者数</t>
  </si>
  <si>
    <t>区分</t>
  </si>
  <si>
    <t>個人</t>
  </si>
  <si>
    <t>法人</t>
  </si>
  <si>
    <t>合計</t>
  </si>
  <si>
    <t>（単位：人）</t>
  </si>
  <si>
    <t>イ　家屋の床面積・評価額・単位価格等</t>
  </si>
  <si>
    <t>床面積
（㎡）</t>
  </si>
  <si>
    <t>　決定価格
（千円）</t>
  </si>
  <si>
    <t>木造</t>
  </si>
  <si>
    <t>総数</t>
  </si>
  <si>
    <t>木造</t>
  </si>
  <si>
    <t>件数（件）</t>
  </si>
  <si>
    <t>附属家</t>
  </si>
  <si>
    <t>工場・倉庫</t>
  </si>
  <si>
    <t>滅失</t>
  </si>
  <si>
    <t>床面積
合計
（㎡）</t>
  </si>
  <si>
    <t>決定価格
合計
（千円）</t>
  </si>
  <si>
    <t>鉄骨鉄筋コンクリート造</t>
  </si>
  <si>
    <t>鉄骨造</t>
  </si>
  <si>
    <t>軽量鉄骨造</t>
  </si>
  <si>
    <t>煉瓦・コンクリートブロック造</t>
  </si>
  <si>
    <t>決定価格
（千円）</t>
  </si>
  <si>
    <t>注）附属家とは、物置程度のものをいう。</t>
  </si>
  <si>
    <t>　　　　　　　　　　　　　　年度
　　区分</t>
  </si>
  <si>
    <t>平成26年新増築分（円）</t>
  </si>
  <si>
    <t>平成27年新増築分（円）</t>
  </si>
  <si>
    <t>①木造</t>
  </si>
  <si>
    <r>
      <t>平成26</t>
    </r>
    <r>
      <rPr>
        <sz val="11"/>
        <rFont val="ＭＳ Ｐゴシック"/>
        <family val="3"/>
      </rPr>
      <t>年新増築分（円）</t>
    </r>
  </si>
  <si>
    <t>合計</t>
  </si>
  <si>
    <t>家屋の種類（棟数）</t>
  </si>
  <si>
    <t>ウ　新築住宅にかかる軽減税額調</t>
  </si>
  <si>
    <t>エ　家屋の新築・滅失調（１）平成28年中</t>
  </si>
  <si>
    <t>単位当たり価格（円）</t>
  </si>
  <si>
    <t>エ　家屋の新築・滅失調（２）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</si>
</sst>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¥&quot;#,##0_);[Red]\(&quot;¥&quot;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double"/>
      <bottom style="medium"/>
    </border>
    <border>
      <left style="thin"/>
      <right style="thin"/>
      <top>
        <color indexed="63"/>
      </top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348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60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15" xfId="60" applyFont="1" applyBorder="1" applyAlignment="1">
      <alignment horizontal="center" vertical="center"/>
      <protection/>
    </xf>
    <xf numFmtId="0" fontId="6" fillId="0" borderId="16" xfId="60" applyFont="1" applyBorder="1" applyAlignment="1">
      <alignment horizontal="center" vertical="center"/>
      <protection/>
    </xf>
    <xf numFmtId="0" fontId="6" fillId="0" borderId="17" xfId="60" applyFont="1" applyBorder="1" applyAlignment="1">
      <alignment horizontal="center" vertical="center"/>
      <protection/>
    </xf>
    <xf numFmtId="0" fontId="6" fillId="0" borderId="13" xfId="60" applyFont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2" fillId="0" borderId="19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60" applyBorder="1" applyAlignment="1">
      <alignment horizontal="center" vertical="center"/>
      <protection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25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/>
    </xf>
    <xf numFmtId="176" fontId="0" fillId="0" borderId="26" xfId="0" applyNumberFormat="1" applyBorder="1" applyAlignment="1">
      <alignment vertical="center"/>
    </xf>
    <xf numFmtId="176" fontId="0" fillId="0" borderId="27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29" xfId="0" applyNumberFormat="1" applyBorder="1" applyAlignment="1">
      <alignment vertical="center"/>
    </xf>
    <xf numFmtId="176" fontId="0" fillId="0" borderId="30" xfId="0" applyNumberFormat="1" applyBorder="1" applyAlignment="1">
      <alignment vertical="center"/>
    </xf>
    <xf numFmtId="176" fontId="0" fillId="0" borderId="31" xfId="0" applyNumberFormat="1" applyBorder="1" applyAlignment="1">
      <alignment vertical="center"/>
    </xf>
    <xf numFmtId="176" fontId="0" fillId="0" borderId="32" xfId="0" applyNumberFormat="1" applyBorder="1" applyAlignment="1">
      <alignment vertical="center"/>
    </xf>
    <xf numFmtId="176" fontId="0" fillId="0" borderId="33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34" xfId="0" applyNumberFormat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19" xfId="0" applyBorder="1" applyAlignment="1">
      <alignment vertical="center"/>
    </xf>
    <xf numFmtId="176" fontId="0" fillId="0" borderId="36" xfId="0" applyNumberFormat="1" applyBorder="1" applyAlignment="1">
      <alignment vertical="center"/>
    </xf>
    <xf numFmtId="176" fontId="0" fillId="0" borderId="37" xfId="0" applyNumberFormat="1" applyBorder="1" applyAlignment="1">
      <alignment vertical="center"/>
    </xf>
    <xf numFmtId="176" fontId="0" fillId="0" borderId="38" xfId="0" applyNumberFormat="1" applyFill="1" applyBorder="1" applyAlignment="1">
      <alignment vertical="center"/>
    </xf>
    <xf numFmtId="176" fontId="0" fillId="0" borderId="38" xfId="0" applyNumberFormat="1" applyBorder="1" applyAlignment="1">
      <alignment vertical="center"/>
    </xf>
    <xf numFmtId="176" fontId="0" fillId="0" borderId="39" xfId="0" applyNumberFormat="1" applyBorder="1" applyAlignment="1">
      <alignment vertical="center"/>
    </xf>
    <xf numFmtId="176" fontId="0" fillId="0" borderId="40" xfId="0" applyNumberFormat="1" applyBorder="1" applyAlignment="1">
      <alignment vertical="center"/>
    </xf>
    <xf numFmtId="176" fontId="0" fillId="0" borderId="41" xfId="0" applyNumberFormat="1" applyFill="1" applyBorder="1" applyAlignment="1">
      <alignment vertical="center"/>
    </xf>
    <xf numFmtId="176" fontId="0" fillId="0" borderId="41" xfId="0" applyNumberFormat="1" applyBorder="1" applyAlignment="1">
      <alignment vertical="center"/>
    </xf>
    <xf numFmtId="176" fontId="0" fillId="0" borderId="42" xfId="0" applyNumberFormat="1" applyBorder="1" applyAlignment="1">
      <alignment vertical="center"/>
    </xf>
    <xf numFmtId="176" fontId="0" fillId="0" borderId="43" xfId="0" applyNumberFormat="1" applyBorder="1" applyAlignment="1">
      <alignment vertical="center"/>
    </xf>
    <xf numFmtId="176" fontId="0" fillId="0" borderId="44" xfId="0" applyNumberFormat="1" applyFill="1" applyBorder="1" applyAlignment="1">
      <alignment vertical="center"/>
    </xf>
    <xf numFmtId="176" fontId="0" fillId="0" borderId="44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45" xfId="0" applyNumberFormat="1" applyFill="1" applyBorder="1" applyAlignment="1">
      <alignment vertical="center"/>
    </xf>
    <xf numFmtId="176" fontId="0" fillId="0" borderId="46" xfId="0" applyNumberFormat="1" applyBorder="1" applyAlignment="1">
      <alignment vertical="center"/>
    </xf>
    <xf numFmtId="176" fontId="0" fillId="0" borderId="18" xfId="0" applyNumberFormat="1" applyFill="1" applyBorder="1" applyAlignment="1">
      <alignment vertical="center"/>
    </xf>
    <xf numFmtId="176" fontId="0" fillId="0" borderId="45" xfId="0" applyNumberFormat="1" applyBorder="1" applyAlignment="1">
      <alignment vertical="center"/>
    </xf>
    <xf numFmtId="176" fontId="0" fillId="0" borderId="47" xfId="0" applyNumberFormat="1" applyBorder="1" applyAlignment="1">
      <alignment vertical="center"/>
    </xf>
    <xf numFmtId="176" fontId="0" fillId="0" borderId="48" xfId="0" applyNumberFormat="1" applyBorder="1" applyAlignment="1">
      <alignment vertical="center"/>
    </xf>
    <xf numFmtId="176" fontId="0" fillId="0" borderId="49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0" xfId="60" applyAlignment="1">
      <alignment vertical="center"/>
      <protection/>
    </xf>
    <xf numFmtId="0" fontId="2" fillId="0" borderId="0" xfId="60" applyFont="1" applyAlignment="1">
      <alignment vertical="center"/>
      <protection/>
    </xf>
    <xf numFmtId="0" fontId="6" fillId="0" borderId="33" xfId="60" applyFont="1" applyBorder="1" applyAlignment="1">
      <alignment horizontal="center" vertical="center"/>
      <protection/>
    </xf>
    <xf numFmtId="0" fontId="0" fillId="0" borderId="50" xfId="60" applyBorder="1" applyAlignment="1">
      <alignment horizontal="center" vertical="center"/>
      <protection/>
    </xf>
    <xf numFmtId="0" fontId="0" fillId="0" borderId="51" xfId="60" applyBorder="1" applyAlignment="1">
      <alignment horizontal="center" vertical="center"/>
      <protection/>
    </xf>
    <xf numFmtId="0" fontId="0" fillId="0" borderId="52" xfId="60" applyBorder="1" applyAlignment="1">
      <alignment vertical="center"/>
      <protection/>
    </xf>
    <xf numFmtId="176" fontId="0" fillId="0" borderId="53" xfId="60" applyNumberFormat="1" applyBorder="1" applyAlignment="1">
      <alignment vertical="center"/>
      <protection/>
    </xf>
    <xf numFmtId="176" fontId="0" fillId="0" borderId="54" xfId="60" applyNumberFormat="1" applyBorder="1" applyAlignment="1">
      <alignment vertical="center"/>
      <protection/>
    </xf>
    <xf numFmtId="176" fontId="0" fillId="0" borderId="38" xfId="60" applyNumberFormat="1" applyBorder="1" applyAlignment="1">
      <alignment vertical="center"/>
      <protection/>
    </xf>
    <xf numFmtId="176" fontId="3" fillId="0" borderId="54" xfId="60" applyNumberFormat="1" applyFont="1" applyBorder="1" applyAlignment="1">
      <alignment vertical="center"/>
      <protection/>
    </xf>
    <xf numFmtId="176" fontId="0" fillId="0" borderId="52" xfId="60" applyNumberFormat="1" applyBorder="1" applyAlignment="1">
      <alignment vertical="center"/>
      <protection/>
    </xf>
    <xf numFmtId="176" fontId="0" fillId="0" borderId="55" xfId="60" applyNumberFormat="1" applyBorder="1" applyAlignment="1">
      <alignment vertical="center"/>
      <protection/>
    </xf>
    <xf numFmtId="0" fontId="0" fillId="0" borderId="56" xfId="60" applyBorder="1" applyAlignment="1">
      <alignment vertical="center"/>
      <protection/>
    </xf>
    <xf numFmtId="176" fontId="0" fillId="0" borderId="27" xfId="60" applyNumberFormat="1" applyBorder="1" applyAlignment="1">
      <alignment vertical="center"/>
      <protection/>
    </xf>
    <xf numFmtId="176" fontId="0" fillId="0" borderId="29" xfId="60" applyNumberFormat="1" applyBorder="1" applyAlignment="1">
      <alignment vertical="center"/>
      <protection/>
    </xf>
    <xf numFmtId="0" fontId="0" fillId="0" borderId="57" xfId="60" applyBorder="1" applyAlignment="1">
      <alignment vertical="center"/>
      <protection/>
    </xf>
    <xf numFmtId="176" fontId="0" fillId="0" borderId="41" xfId="60" applyNumberFormat="1" applyBorder="1" applyAlignment="1">
      <alignment vertical="center"/>
      <protection/>
    </xf>
    <xf numFmtId="176" fontId="0" fillId="0" borderId="57" xfId="60" applyNumberFormat="1" applyBorder="1" applyAlignment="1">
      <alignment vertical="center"/>
      <protection/>
    </xf>
    <xf numFmtId="0" fontId="0" fillId="0" borderId="15" xfId="60" applyBorder="1" applyAlignment="1">
      <alignment vertical="center"/>
      <protection/>
    </xf>
    <xf numFmtId="176" fontId="0" fillId="0" borderId="58" xfId="60" applyNumberFormat="1" applyBorder="1" applyAlignment="1">
      <alignment vertical="center"/>
      <protection/>
    </xf>
    <xf numFmtId="176" fontId="0" fillId="0" borderId="37" xfId="60" applyNumberFormat="1" applyBorder="1" applyAlignment="1">
      <alignment vertical="center"/>
      <protection/>
    </xf>
    <xf numFmtId="0" fontId="0" fillId="0" borderId="59" xfId="60" applyBorder="1" applyAlignment="1">
      <alignment vertical="center"/>
      <protection/>
    </xf>
    <xf numFmtId="176" fontId="0" fillId="0" borderId="44" xfId="60" applyNumberFormat="1" applyBorder="1" applyAlignment="1">
      <alignment vertical="center"/>
      <protection/>
    </xf>
    <xf numFmtId="176" fontId="0" fillId="0" borderId="59" xfId="60" applyNumberFormat="1" applyBorder="1" applyAlignment="1">
      <alignment vertical="center"/>
      <protection/>
    </xf>
    <xf numFmtId="176" fontId="0" fillId="0" borderId="60" xfId="60" applyNumberFormat="1" applyBorder="1" applyAlignment="1">
      <alignment vertical="center"/>
      <protection/>
    </xf>
    <xf numFmtId="176" fontId="0" fillId="0" borderId="61" xfId="60" applyNumberFormat="1" applyBorder="1" applyAlignment="1">
      <alignment vertical="center"/>
      <protection/>
    </xf>
    <xf numFmtId="0" fontId="0" fillId="0" borderId="17" xfId="60" applyBorder="1" applyAlignment="1">
      <alignment vertical="center"/>
      <protection/>
    </xf>
    <xf numFmtId="176" fontId="0" fillId="0" borderId="62" xfId="60" applyNumberFormat="1" applyBorder="1" applyAlignment="1">
      <alignment vertical="center"/>
      <protection/>
    </xf>
    <xf numFmtId="0" fontId="0" fillId="0" borderId="50" xfId="60" applyBorder="1" applyAlignment="1">
      <alignment vertical="center"/>
      <protection/>
    </xf>
    <xf numFmtId="176" fontId="0" fillId="0" borderId="47" xfId="60" applyNumberFormat="1" applyBorder="1" applyAlignment="1">
      <alignment vertical="center"/>
      <protection/>
    </xf>
    <xf numFmtId="0" fontId="0" fillId="0" borderId="63" xfId="60" applyBorder="1" applyAlignment="1">
      <alignment vertical="center"/>
      <protection/>
    </xf>
    <xf numFmtId="176" fontId="0" fillId="0" borderId="45" xfId="60" applyNumberFormat="1" applyBorder="1" applyAlignment="1">
      <alignment vertical="center"/>
      <protection/>
    </xf>
    <xf numFmtId="176" fontId="0" fillId="0" borderId="63" xfId="60" applyNumberFormat="1" applyBorder="1" applyAlignment="1">
      <alignment vertical="center"/>
      <protection/>
    </xf>
    <xf numFmtId="176" fontId="3" fillId="0" borderId="63" xfId="60" applyNumberFormat="1" applyFont="1" applyBorder="1" applyAlignment="1">
      <alignment vertical="center"/>
      <protection/>
    </xf>
    <xf numFmtId="176" fontId="0" fillId="0" borderId="13" xfId="60" applyNumberFormat="1" applyBorder="1" applyAlignment="1">
      <alignment vertical="center"/>
      <protection/>
    </xf>
    <xf numFmtId="0" fontId="0" fillId="0" borderId="13" xfId="60" applyBorder="1" applyAlignment="1">
      <alignment vertical="center"/>
      <protection/>
    </xf>
    <xf numFmtId="0" fontId="0" fillId="0" borderId="0" xfId="60" applyFont="1" applyAlignment="1">
      <alignment vertical="center"/>
      <protection/>
    </xf>
    <xf numFmtId="0" fontId="0" fillId="0" borderId="23" xfId="60" applyBorder="1" applyAlignment="1">
      <alignment vertical="center"/>
      <protection/>
    </xf>
    <xf numFmtId="177" fontId="0" fillId="0" borderId="54" xfId="60" applyNumberFormat="1" applyBorder="1" applyAlignment="1">
      <alignment vertical="center"/>
      <protection/>
    </xf>
    <xf numFmtId="177" fontId="0" fillId="0" borderId="38" xfId="60" applyNumberFormat="1" applyBorder="1" applyAlignment="1">
      <alignment vertical="center"/>
      <protection/>
    </xf>
    <xf numFmtId="177" fontId="0" fillId="0" borderId="55" xfId="60" applyNumberFormat="1" applyBorder="1" applyAlignment="1">
      <alignment vertical="center"/>
      <protection/>
    </xf>
    <xf numFmtId="177" fontId="0" fillId="0" borderId="57" xfId="60" applyNumberFormat="1" applyBorder="1" applyAlignment="1">
      <alignment vertical="center"/>
      <protection/>
    </xf>
    <xf numFmtId="177" fontId="0" fillId="0" borderId="64" xfId="60" applyNumberFormat="1" applyBorder="1" applyAlignment="1">
      <alignment vertical="center"/>
      <protection/>
    </xf>
    <xf numFmtId="177" fontId="0" fillId="0" borderId="41" xfId="60" applyNumberFormat="1" applyBorder="1" applyAlignment="1">
      <alignment vertical="center"/>
      <protection/>
    </xf>
    <xf numFmtId="177" fontId="0" fillId="0" borderId="59" xfId="60" applyNumberFormat="1" applyBorder="1" applyAlignment="1">
      <alignment vertical="center"/>
      <protection/>
    </xf>
    <xf numFmtId="177" fontId="0" fillId="0" borderId="20" xfId="60" applyNumberFormat="1" applyBorder="1" applyAlignment="1">
      <alignment vertical="center"/>
      <protection/>
    </xf>
    <xf numFmtId="177" fontId="0" fillId="0" borderId="44" xfId="60" applyNumberFormat="1" applyBorder="1" applyAlignment="1">
      <alignment vertical="center"/>
      <protection/>
    </xf>
    <xf numFmtId="177" fontId="0" fillId="0" borderId="63" xfId="60" applyNumberFormat="1" applyBorder="1" applyAlignment="1">
      <alignment vertical="center"/>
      <protection/>
    </xf>
    <xf numFmtId="177" fontId="0" fillId="0" borderId="45" xfId="60" applyNumberFormat="1" applyBorder="1" applyAlignment="1">
      <alignment vertical="center"/>
      <protection/>
    </xf>
    <xf numFmtId="177" fontId="3" fillId="0" borderId="63" xfId="60" applyNumberFormat="1" applyFont="1" applyBorder="1" applyAlignment="1">
      <alignment vertical="center"/>
      <protection/>
    </xf>
    <xf numFmtId="177" fontId="0" fillId="0" borderId="13" xfId="60" applyNumberFormat="1" applyBorder="1" applyAlignment="1">
      <alignment vertical="center"/>
      <protection/>
    </xf>
    <xf numFmtId="177" fontId="0" fillId="0" borderId="65" xfId="60" applyNumberFormat="1" applyBorder="1" applyAlignment="1">
      <alignment vertical="center"/>
      <protection/>
    </xf>
    <xf numFmtId="176" fontId="0" fillId="0" borderId="13" xfId="60" applyNumberFormat="1" applyFill="1" applyBorder="1" applyAlignment="1">
      <alignment vertical="center"/>
      <protection/>
    </xf>
    <xf numFmtId="176" fontId="0" fillId="0" borderId="45" xfId="60" applyNumberFormat="1" applyFill="1" applyBorder="1" applyAlignment="1">
      <alignment vertical="center"/>
      <protection/>
    </xf>
    <xf numFmtId="0" fontId="3" fillId="0" borderId="60" xfId="60" applyFont="1" applyBorder="1" applyAlignment="1">
      <alignment horizontal="center" vertical="center" shrinkToFit="1"/>
      <protection/>
    </xf>
    <xf numFmtId="0" fontId="0" fillId="0" borderId="48" xfId="60" applyBorder="1" applyAlignment="1">
      <alignment horizontal="center" vertical="center" shrinkToFit="1"/>
      <protection/>
    </xf>
    <xf numFmtId="0" fontId="0" fillId="0" borderId="48" xfId="60" applyFont="1" applyBorder="1" applyAlignment="1">
      <alignment horizontal="center" vertical="center" shrinkToFit="1"/>
      <protection/>
    </xf>
    <xf numFmtId="0" fontId="0" fillId="0" borderId="66" xfId="60" applyBorder="1" applyAlignment="1">
      <alignment horizontal="center" vertical="center" shrinkToFit="1"/>
      <protection/>
    </xf>
    <xf numFmtId="0" fontId="0" fillId="0" borderId="60" xfId="60" applyBorder="1" applyAlignment="1">
      <alignment horizontal="center" vertical="center" shrinkToFit="1"/>
      <protection/>
    </xf>
    <xf numFmtId="176" fontId="0" fillId="0" borderId="67" xfId="0" applyNumberFormat="1" applyFont="1" applyBorder="1" applyAlignment="1">
      <alignment horizontal="right" vertical="center"/>
    </xf>
    <xf numFmtId="176" fontId="0" fillId="0" borderId="68" xfId="0" applyNumberFormat="1" applyFont="1" applyBorder="1" applyAlignment="1">
      <alignment horizontal="right" vertical="center"/>
    </xf>
    <xf numFmtId="0" fontId="0" fillId="0" borderId="56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 wrapText="1"/>
    </xf>
    <xf numFmtId="0" fontId="0" fillId="0" borderId="70" xfId="0" applyFont="1" applyBorder="1" applyAlignment="1">
      <alignment horizontal="center" vertical="center" wrapText="1"/>
    </xf>
    <xf numFmtId="0" fontId="0" fillId="0" borderId="71" xfId="0" applyFont="1" applyBorder="1" applyAlignment="1">
      <alignment horizontal="center" vertical="center"/>
    </xf>
    <xf numFmtId="38" fontId="0" fillId="0" borderId="72" xfId="0" applyNumberFormat="1" applyFont="1" applyFill="1" applyBorder="1" applyAlignment="1">
      <alignment horizontal="right" vertical="center"/>
    </xf>
    <xf numFmtId="38" fontId="0" fillId="0" borderId="41" xfId="0" applyNumberFormat="1" applyFont="1" applyFill="1" applyBorder="1" applyAlignment="1">
      <alignment horizontal="right" vertical="center"/>
    </xf>
    <xf numFmtId="38" fontId="0" fillId="0" borderId="64" xfId="0" applyNumberFormat="1" applyFont="1" applyFill="1" applyBorder="1" applyAlignment="1">
      <alignment horizontal="right" vertical="center"/>
    </xf>
    <xf numFmtId="0" fontId="0" fillId="0" borderId="30" xfId="0" applyFont="1" applyBorder="1" applyAlignment="1">
      <alignment horizontal="center" vertical="center" wrapText="1"/>
    </xf>
    <xf numFmtId="0" fontId="0" fillId="0" borderId="70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38" fontId="0" fillId="0" borderId="58" xfId="0" applyNumberFormat="1" applyFont="1" applyFill="1" applyBorder="1" applyAlignment="1">
      <alignment horizontal="right" vertical="center"/>
    </xf>
    <xf numFmtId="38" fontId="0" fillId="0" borderId="38" xfId="0" applyNumberFormat="1" applyFont="1" applyFill="1" applyBorder="1" applyAlignment="1">
      <alignment horizontal="right" vertical="center"/>
    </xf>
    <xf numFmtId="38" fontId="0" fillId="0" borderId="55" xfId="0" applyNumberFormat="1" applyFont="1" applyFill="1" applyBorder="1" applyAlignment="1">
      <alignment horizontal="right" vertical="center"/>
    </xf>
    <xf numFmtId="38" fontId="0" fillId="0" borderId="54" xfId="0" applyNumberFormat="1" applyFont="1" applyFill="1" applyBorder="1" applyAlignment="1">
      <alignment horizontal="right" vertical="center"/>
    </xf>
    <xf numFmtId="38" fontId="0" fillId="0" borderId="57" xfId="0" applyNumberFormat="1" applyFont="1" applyFill="1" applyBorder="1" applyAlignment="1">
      <alignment horizontal="right" vertical="center"/>
    </xf>
    <xf numFmtId="176" fontId="0" fillId="0" borderId="28" xfId="0" applyNumberFormat="1" applyFont="1" applyBorder="1" applyAlignment="1">
      <alignment horizontal="right" vertical="center"/>
    </xf>
    <xf numFmtId="176" fontId="0" fillId="0" borderId="71" xfId="0" applyNumberFormat="1" applyFont="1" applyBorder="1" applyAlignment="1">
      <alignment horizontal="right" vertical="center"/>
    </xf>
    <xf numFmtId="176" fontId="0" fillId="0" borderId="73" xfId="0" applyNumberFormat="1" applyFont="1" applyBorder="1" applyAlignment="1">
      <alignment horizontal="right" vertical="center"/>
    </xf>
    <xf numFmtId="176" fontId="0" fillId="0" borderId="74" xfId="0" applyNumberFormat="1" applyFont="1" applyBorder="1" applyAlignment="1">
      <alignment horizontal="right" vertical="center"/>
    </xf>
    <xf numFmtId="176" fontId="0" fillId="0" borderId="67" xfId="0" applyNumberFormat="1" applyFont="1" applyBorder="1" applyAlignment="1">
      <alignment vertical="center"/>
    </xf>
    <xf numFmtId="176" fontId="0" fillId="0" borderId="75" xfId="0" applyNumberFormat="1" applyFont="1" applyBorder="1" applyAlignment="1">
      <alignment vertical="center"/>
    </xf>
    <xf numFmtId="176" fontId="0" fillId="0" borderId="75" xfId="0" applyNumberFormat="1" applyFont="1" applyBorder="1" applyAlignment="1">
      <alignment horizontal="right" vertical="center"/>
    </xf>
    <xf numFmtId="38" fontId="0" fillId="0" borderId="50" xfId="0" applyNumberFormat="1" applyFont="1" applyFill="1" applyBorder="1" applyAlignment="1">
      <alignment horizontal="right" vertical="center"/>
    </xf>
    <xf numFmtId="38" fontId="0" fillId="0" borderId="31" xfId="0" applyNumberFormat="1" applyFont="1" applyFill="1" applyBorder="1" applyAlignment="1">
      <alignment horizontal="right" vertical="center"/>
    </xf>
    <xf numFmtId="38" fontId="0" fillId="0" borderId="51" xfId="0" applyNumberFormat="1" applyFont="1" applyFill="1" applyBorder="1" applyAlignment="1">
      <alignment horizontal="right" vertical="center"/>
    </xf>
    <xf numFmtId="38" fontId="0" fillId="0" borderId="30" xfId="0" applyNumberFormat="1" applyFont="1" applyFill="1" applyBorder="1" applyAlignment="1">
      <alignment horizontal="right" vertical="center"/>
    </xf>
    <xf numFmtId="38" fontId="0" fillId="0" borderId="17" xfId="0" applyNumberFormat="1" applyFont="1" applyFill="1" applyBorder="1" applyAlignment="1">
      <alignment horizontal="right" vertical="center"/>
    </xf>
    <xf numFmtId="38" fontId="0" fillId="0" borderId="20" xfId="0" applyNumberFormat="1" applyFont="1" applyFill="1" applyBorder="1" applyAlignment="1">
      <alignment horizontal="right" vertical="center"/>
    </xf>
    <xf numFmtId="38" fontId="0" fillId="0" borderId="23" xfId="0" applyNumberFormat="1" applyFont="1" applyFill="1" applyBorder="1" applyAlignment="1">
      <alignment horizontal="right" vertical="center"/>
    </xf>
    <xf numFmtId="38" fontId="0" fillId="0" borderId="66" xfId="0" applyNumberFormat="1" applyFont="1" applyFill="1" applyBorder="1" applyAlignment="1">
      <alignment horizontal="right" vertical="center"/>
    </xf>
    <xf numFmtId="38" fontId="0" fillId="0" borderId="21" xfId="0" applyNumberFormat="1" applyFont="1" applyFill="1" applyBorder="1" applyAlignment="1">
      <alignment horizontal="right" vertical="center"/>
    </xf>
    <xf numFmtId="38" fontId="0" fillId="0" borderId="43" xfId="0" applyNumberFormat="1" applyFont="1" applyFill="1" applyBorder="1" applyAlignment="1">
      <alignment horizontal="right" vertical="center"/>
    </xf>
    <xf numFmtId="38" fontId="0" fillId="0" borderId="49" xfId="0" applyNumberFormat="1" applyFont="1" applyFill="1" applyBorder="1" applyAlignment="1">
      <alignment horizontal="right" vertical="center"/>
    </xf>
    <xf numFmtId="38" fontId="0" fillId="0" borderId="47" xfId="0" applyNumberFormat="1" applyFont="1" applyFill="1" applyBorder="1" applyAlignment="1">
      <alignment horizontal="right" vertical="center"/>
    </xf>
    <xf numFmtId="176" fontId="0" fillId="0" borderId="76" xfId="0" applyNumberFormat="1" applyFont="1" applyBorder="1" applyAlignment="1">
      <alignment horizontal="right" vertical="center"/>
    </xf>
    <xf numFmtId="176" fontId="0" fillId="0" borderId="26" xfId="0" applyNumberFormat="1" applyFont="1" applyBorder="1" applyAlignment="1">
      <alignment horizontal="right" vertical="center"/>
    </xf>
    <xf numFmtId="38" fontId="0" fillId="0" borderId="56" xfId="42" applyNumberFormat="1" applyFont="1" applyFill="1" applyBorder="1" applyAlignment="1">
      <alignment horizontal="right" vertical="center"/>
    </xf>
    <xf numFmtId="38" fontId="0" fillId="0" borderId="29" xfId="42" applyNumberFormat="1" applyFont="1" applyFill="1" applyBorder="1" applyAlignment="1">
      <alignment horizontal="right" vertical="center"/>
    </xf>
    <xf numFmtId="38" fontId="0" fillId="0" borderId="77" xfId="42" applyNumberFormat="1" applyFont="1" applyFill="1" applyBorder="1" applyAlignment="1">
      <alignment horizontal="right" vertical="center"/>
    </xf>
    <xf numFmtId="38" fontId="0" fillId="0" borderId="78" xfId="42" applyNumberFormat="1" applyFont="1" applyFill="1" applyBorder="1" applyAlignment="1">
      <alignment horizontal="right" vertical="center"/>
    </xf>
    <xf numFmtId="38" fontId="0" fillId="0" borderId="35" xfId="42" applyNumberFormat="1" applyFont="1" applyFill="1" applyBorder="1" applyAlignment="1">
      <alignment horizontal="right" vertical="center"/>
    </xf>
    <xf numFmtId="38" fontId="0" fillId="0" borderId="79" xfId="42" applyNumberFormat="1" applyFont="1" applyFill="1" applyBorder="1" applyAlignment="1">
      <alignment horizontal="right" vertical="center"/>
    </xf>
    <xf numFmtId="38" fontId="0" fillId="0" borderId="69" xfId="42" applyNumberFormat="1" applyFont="1" applyFill="1" applyBorder="1" applyAlignment="1">
      <alignment horizontal="right" vertical="center"/>
    </xf>
    <xf numFmtId="38" fontId="0" fillId="0" borderId="34" xfId="42" applyNumberFormat="1" applyFont="1" applyFill="1" applyBorder="1" applyAlignment="1">
      <alignment horizontal="right" vertical="center"/>
    </xf>
    <xf numFmtId="176" fontId="0" fillId="0" borderId="56" xfId="0" applyNumberFormat="1" applyFont="1" applyBorder="1" applyAlignment="1">
      <alignment horizontal="right" vertical="center"/>
    </xf>
    <xf numFmtId="176" fontId="0" fillId="0" borderId="22" xfId="0" applyNumberFormat="1" applyFont="1" applyBorder="1" applyAlignment="1">
      <alignment horizontal="right" vertical="center"/>
    </xf>
    <xf numFmtId="176" fontId="0" fillId="0" borderId="80" xfId="0" applyNumberFormat="1" applyFont="1" applyBorder="1" applyAlignment="1">
      <alignment horizontal="right" vertical="center"/>
    </xf>
    <xf numFmtId="38" fontId="0" fillId="0" borderId="69" xfId="0" applyNumberFormat="1" applyFont="1" applyFill="1" applyBorder="1" applyAlignment="1">
      <alignment horizontal="right" vertical="center"/>
    </xf>
    <xf numFmtId="38" fontId="0" fillId="0" borderId="34" xfId="0" applyNumberFormat="1" applyFont="1" applyFill="1" applyBorder="1" applyAlignment="1">
      <alignment horizontal="right" vertical="center"/>
    </xf>
    <xf numFmtId="38" fontId="0" fillId="0" borderId="56" xfId="0" applyNumberFormat="1" applyFont="1" applyFill="1" applyBorder="1" applyAlignment="1">
      <alignment horizontal="right" vertical="center"/>
    </xf>
    <xf numFmtId="38" fontId="0" fillId="0" borderId="29" xfId="0" applyNumberFormat="1" applyFont="1" applyFill="1" applyBorder="1" applyAlignment="1">
      <alignment horizontal="right" vertical="center"/>
    </xf>
    <xf numFmtId="38" fontId="0" fillId="0" borderId="77" xfId="0" applyNumberFormat="1" applyFont="1" applyFill="1" applyBorder="1" applyAlignment="1">
      <alignment horizontal="right" vertical="center"/>
    </xf>
    <xf numFmtId="38" fontId="0" fillId="0" borderId="78" xfId="0" applyNumberFormat="1" applyFont="1" applyFill="1" applyBorder="1" applyAlignment="1">
      <alignment horizontal="right" vertical="center"/>
    </xf>
    <xf numFmtId="38" fontId="0" fillId="0" borderId="35" xfId="0" applyNumberFormat="1" applyFont="1" applyFill="1" applyBorder="1" applyAlignment="1">
      <alignment horizontal="right" vertical="center"/>
    </xf>
    <xf numFmtId="38" fontId="0" fillId="0" borderId="79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38" fontId="0" fillId="0" borderId="23" xfId="42" applyNumberFormat="1" applyFont="1" applyFill="1" applyBorder="1" applyAlignment="1">
      <alignment horizontal="right" vertical="center"/>
    </xf>
    <xf numFmtId="38" fontId="0" fillId="0" borderId="47" xfId="42" applyNumberFormat="1" applyFont="1" applyFill="1" applyBorder="1" applyAlignment="1">
      <alignment horizontal="right" vertical="center"/>
    </xf>
    <xf numFmtId="0" fontId="0" fillId="0" borderId="32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/>
    </xf>
    <xf numFmtId="38" fontId="0" fillId="0" borderId="27" xfId="0" applyNumberFormat="1" applyFont="1" applyFill="1" applyBorder="1" applyAlignment="1">
      <alignment horizontal="right" vertical="center"/>
    </xf>
    <xf numFmtId="38" fontId="0" fillId="0" borderId="53" xfId="0" applyNumberFormat="1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81" xfId="0" applyFont="1" applyFill="1" applyBorder="1" applyAlignment="1">
      <alignment horizontal="center" vertical="center" shrinkToFit="1"/>
    </xf>
    <xf numFmtId="0" fontId="0" fillId="0" borderId="43" xfId="0" applyFont="1" applyFill="1" applyBorder="1" applyAlignment="1">
      <alignment horizontal="center" vertical="center" shrinkToFit="1"/>
    </xf>
    <xf numFmtId="0" fontId="0" fillId="0" borderId="77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78" xfId="0" applyFont="1" applyFill="1" applyBorder="1" applyAlignment="1">
      <alignment horizontal="center" vertical="center" shrinkToFit="1"/>
    </xf>
    <xf numFmtId="0" fontId="0" fillId="0" borderId="8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8" fillId="0" borderId="69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84" xfId="0" applyFont="1" applyFill="1" applyBorder="1" applyAlignment="1">
      <alignment horizontal="center" vertical="center" shrinkToFit="1"/>
    </xf>
    <xf numFmtId="0" fontId="0" fillId="0" borderId="37" xfId="0" applyFont="1" applyFill="1" applyBorder="1" applyAlignment="1">
      <alignment horizontal="center" vertical="center" shrinkToFit="1"/>
    </xf>
    <xf numFmtId="0" fontId="0" fillId="0" borderId="87" xfId="0" applyFont="1" applyBorder="1" applyAlignment="1">
      <alignment horizontal="center" vertical="center" wrapText="1"/>
    </xf>
    <xf numFmtId="0" fontId="0" fillId="0" borderId="88" xfId="0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0" fontId="0" fillId="0" borderId="86" xfId="0" applyFont="1" applyBorder="1" applyAlignment="1">
      <alignment horizontal="right" vertical="center"/>
    </xf>
    <xf numFmtId="0" fontId="0" fillId="0" borderId="35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89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86" xfId="0" applyFont="1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 wrapText="1"/>
    </xf>
    <xf numFmtId="0" fontId="0" fillId="0" borderId="70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176" fontId="0" fillId="0" borderId="29" xfId="0" applyNumberFormat="1" applyFont="1" applyBorder="1" applyAlignment="1">
      <alignment horizontal="right" vertical="center"/>
    </xf>
    <xf numFmtId="176" fontId="0" fillId="0" borderId="90" xfId="0" applyNumberFormat="1" applyFont="1" applyBorder="1" applyAlignment="1">
      <alignment horizontal="right" vertical="center"/>
    </xf>
    <xf numFmtId="176" fontId="0" fillId="0" borderId="91" xfId="0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92" xfId="0" applyFont="1" applyBorder="1" applyAlignment="1">
      <alignment horizontal="center" vertical="center" textRotation="255" wrapText="1"/>
    </xf>
    <xf numFmtId="0" fontId="0" fillId="0" borderId="62" xfId="0" applyFont="1" applyBorder="1" applyAlignment="1">
      <alignment horizontal="center" vertical="center" textRotation="255" wrapText="1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textRotation="255"/>
    </xf>
    <xf numFmtId="0" fontId="7" fillId="0" borderId="93" xfId="0" applyFont="1" applyBorder="1" applyAlignment="1">
      <alignment horizontal="left" vertical="center" wrapText="1"/>
    </xf>
    <xf numFmtId="0" fontId="7" fillId="0" borderId="94" xfId="0" applyFont="1" applyBorder="1" applyAlignment="1">
      <alignment horizontal="left" vertical="center" wrapText="1"/>
    </xf>
    <xf numFmtId="0" fontId="7" fillId="0" borderId="95" xfId="0" applyFont="1" applyBorder="1" applyAlignment="1">
      <alignment horizontal="left" vertical="center" wrapText="1"/>
    </xf>
    <xf numFmtId="0" fontId="7" fillId="0" borderId="96" xfId="0" applyFont="1" applyBorder="1" applyAlignment="1">
      <alignment horizontal="left" vertical="center" wrapText="1"/>
    </xf>
    <xf numFmtId="0" fontId="7" fillId="0" borderId="97" xfId="0" applyFont="1" applyBorder="1" applyAlignment="1">
      <alignment horizontal="left" vertical="center" wrapText="1"/>
    </xf>
    <xf numFmtId="0" fontId="7" fillId="0" borderId="98" xfId="0" applyFont="1" applyBorder="1" applyAlignment="1">
      <alignment horizontal="left" vertical="center" wrapText="1"/>
    </xf>
    <xf numFmtId="0" fontId="0" fillId="0" borderId="56" xfId="0" applyFont="1" applyBorder="1" applyAlignment="1">
      <alignment horizontal="center" vertical="center" shrinkToFit="1"/>
    </xf>
    <xf numFmtId="0" fontId="0" fillId="0" borderId="71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38" fontId="0" fillId="0" borderId="52" xfId="0" applyNumberFormat="1" applyFont="1" applyFill="1" applyBorder="1" applyAlignment="1">
      <alignment horizontal="right" vertical="center"/>
    </xf>
    <xf numFmtId="0" fontId="0" fillId="0" borderId="28" xfId="0" applyFont="1" applyBorder="1" applyAlignment="1">
      <alignment horizontal="center" vertical="center"/>
    </xf>
    <xf numFmtId="0" fontId="0" fillId="0" borderId="99" xfId="0" applyFont="1" applyBorder="1" applyAlignment="1">
      <alignment horizontal="center" vertical="center"/>
    </xf>
    <xf numFmtId="0" fontId="0" fillId="0" borderId="100" xfId="0" applyFont="1" applyBorder="1" applyAlignment="1">
      <alignment horizontal="center" vertical="center"/>
    </xf>
    <xf numFmtId="38" fontId="0" fillId="0" borderId="26" xfId="0" applyNumberFormat="1" applyFont="1" applyFill="1" applyBorder="1" applyAlignment="1">
      <alignment horizontal="right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3" fillId="0" borderId="99" xfId="0" applyFont="1" applyBorder="1" applyAlignment="1">
      <alignment horizontal="center" vertical="center" shrinkToFit="1"/>
    </xf>
    <xf numFmtId="0" fontId="3" fillId="0" borderId="100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70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 textRotation="255" wrapText="1"/>
    </xf>
    <xf numFmtId="0" fontId="0" fillId="0" borderId="101" xfId="0" applyFont="1" applyFill="1" applyBorder="1" applyAlignment="1">
      <alignment horizontal="center" vertical="center" textRotation="255" wrapText="1"/>
    </xf>
    <xf numFmtId="0" fontId="0" fillId="0" borderId="24" xfId="0" applyFont="1" applyFill="1" applyBorder="1" applyAlignment="1">
      <alignment horizontal="center" vertical="center" textRotation="255"/>
    </xf>
    <xf numFmtId="0" fontId="0" fillId="0" borderId="101" xfId="0" applyFont="1" applyFill="1" applyBorder="1" applyAlignment="1">
      <alignment horizontal="center" vertical="center" textRotation="255"/>
    </xf>
    <xf numFmtId="0" fontId="0" fillId="0" borderId="35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79" xfId="0" applyFont="1" applyFill="1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86" xfId="0" applyFont="1" applyFill="1" applyBorder="1" applyAlignment="1">
      <alignment horizontal="center" vertical="center" shrinkToFit="1"/>
    </xf>
    <xf numFmtId="0" fontId="0" fillId="0" borderId="47" xfId="0" applyFont="1" applyFill="1" applyBorder="1" applyAlignment="1">
      <alignment horizontal="center" vertical="center" shrinkToFit="1"/>
    </xf>
    <xf numFmtId="38" fontId="0" fillId="0" borderId="59" xfId="0" applyNumberFormat="1" applyFont="1" applyFill="1" applyBorder="1" applyAlignment="1">
      <alignment horizontal="right" vertical="center"/>
    </xf>
    <xf numFmtId="38" fontId="0" fillId="0" borderId="25" xfId="0" applyNumberFormat="1" applyFont="1" applyFill="1" applyBorder="1" applyAlignment="1">
      <alignment horizontal="right" vertical="center"/>
    </xf>
    <xf numFmtId="38" fontId="0" fillId="0" borderId="44" xfId="0" applyNumberFormat="1" applyFont="1" applyFill="1" applyBorder="1" applyAlignment="1">
      <alignment horizontal="right" vertical="center"/>
    </xf>
    <xf numFmtId="38" fontId="0" fillId="0" borderId="85" xfId="0" applyNumberFormat="1" applyFont="1" applyFill="1" applyBorder="1" applyAlignment="1">
      <alignment horizontal="right" vertical="center"/>
    </xf>
    <xf numFmtId="38" fontId="0" fillId="0" borderId="80" xfId="0" applyNumberFormat="1" applyFont="1" applyFill="1" applyBorder="1" applyAlignment="1">
      <alignment horizontal="right" vertical="center"/>
    </xf>
    <xf numFmtId="38" fontId="0" fillId="0" borderId="75" xfId="0" applyNumberFormat="1" applyFont="1" applyFill="1" applyBorder="1" applyAlignment="1">
      <alignment horizontal="right" vertical="center"/>
    </xf>
    <xf numFmtId="0" fontId="0" fillId="0" borderId="80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38" fontId="0" fillId="0" borderId="67" xfId="0" applyNumberFormat="1" applyFont="1" applyFill="1" applyBorder="1" applyAlignment="1">
      <alignment horizontal="right" vertical="center"/>
    </xf>
    <xf numFmtId="38" fontId="0" fillId="0" borderId="91" xfId="0" applyNumberFormat="1" applyFont="1" applyFill="1" applyBorder="1" applyAlignment="1">
      <alignment horizontal="right" vertical="center"/>
    </xf>
    <xf numFmtId="38" fontId="0" fillId="0" borderId="68" xfId="0" applyNumberFormat="1" applyFont="1" applyFill="1" applyBorder="1" applyAlignment="1">
      <alignment horizontal="right" vertical="center"/>
    </xf>
    <xf numFmtId="176" fontId="0" fillId="0" borderId="13" xfId="60" applyNumberFormat="1" applyBorder="1" applyAlignment="1">
      <alignment horizontal="center" vertical="center"/>
      <protection/>
    </xf>
    <xf numFmtId="176" fontId="0" fillId="0" borderId="12" xfId="60" applyNumberFormat="1" applyBorder="1" applyAlignment="1">
      <alignment horizontal="center" vertical="center"/>
      <protection/>
    </xf>
    <xf numFmtId="0" fontId="0" fillId="0" borderId="63" xfId="60" applyBorder="1" applyAlignment="1">
      <alignment horizontal="center" vertical="center"/>
      <protection/>
    </xf>
    <xf numFmtId="0" fontId="0" fillId="0" borderId="45" xfId="60" applyBorder="1" applyAlignment="1">
      <alignment horizontal="center" vertical="center"/>
      <protection/>
    </xf>
    <xf numFmtId="0" fontId="0" fillId="0" borderId="63" xfId="60" applyFont="1" applyBorder="1" applyAlignment="1">
      <alignment horizontal="center" vertical="center"/>
      <protection/>
    </xf>
    <xf numFmtId="0" fontId="0" fillId="0" borderId="46" xfId="60" applyBorder="1" applyAlignment="1">
      <alignment horizontal="center" vertical="center"/>
      <protection/>
    </xf>
    <xf numFmtId="0" fontId="0" fillId="0" borderId="13" xfId="60" applyFont="1" applyBorder="1" applyAlignment="1">
      <alignment horizontal="center" vertical="center"/>
      <protection/>
    </xf>
    <xf numFmtId="0" fontId="0" fillId="0" borderId="14" xfId="60" applyBorder="1" applyAlignment="1">
      <alignment horizontal="center" vertical="center"/>
      <protection/>
    </xf>
    <xf numFmtId="0" fontId="0" fillId="0" borderId="54" xfId="60" applyFont="1" applyBorder="1" applyAlignment="1">
      <alignment horizontal="center" vertical="center"/>
      <protection/>
    </xf>
    <xf numFmtId="0" fontId="0" fillId="0" borderId="83" xfId="60" applyBorder="1" applyAlignment="1">
      <alignment horizontal="center" vertical="center"/>
      <protection/>
    </xf>
    <xf numFmtId="0" fontId="0" fillId="0" borderId="57" xfId="60" applyBorder="1" applyAlignment="1">
      <alignment horizontal="center" vertical="center"/>
      <protection/>
    </xf>
    <xf numFmtId="0" fontId="0" fillId="0" borderId="99" xfId="60" applyBorder="1" applyAlignment="1">
      <alignment horizontal="center" vertical="center"/>
      <protection/>
    </xf>
    <xf numFmtId="0" fontId="0" fillId="0" borderId="57" xfId="60" applyFont="1" applyBorder="1" applyAlignment="1">
      <alignment horizontal="center" vertical="center"/>
      <protection/>
    </xf>
    <xf numFmtId="0" fontId="0" fillId="0" borderId="59" xfId="60" applyFont="1" applyBorder="1" applyAlignment="1">
      <alignment horizontal="center" vertical="center"/>
      <protection/>
    </xf>
    <xf numFmtId="0" fontId="0" fillId="0" borderId="21" xfId="60" applyBorder="1" applyAlignment="1">
      <alignment horizontal="center" vertical="center"/>
      <protection/>
    </xf>
    <xf numFmtId="0" fontId="0" fillId="0" borderId="35" xfId="60" applyFont="1" applyBorder="1" applyAlignment="1">
      <alignment horizontal="center" vertical="center"/>
      <protection/>
    </xf>
    <xf numFmtId="0" fontId="0" fillId="0" borderId="79" xfId="60" applyBorder="1" applyAlignment="1">
      <alignment horizontal="center" vertical="center"/>
      <protection/>
    </xf>
    <xf numFmtId="0" fontId="0" fillId="0" borderId="65" xfId="60" applyFont="1" applyFill="1" applyBorder="1" applyAlignment="1">
      <alignment horizontal="center" vertical="center" shrinkToFit="1"/>
      <protection/>
    </xf>
    <xf numFmtId="0" fontId="0" fillId="0" borderId="45" xfId="60" applyFill="1" applyBorder="1" applyAlignment="1">
      <alignment horizontal="center" vertical="center" shrinkToFit="1"/>
      <protection/>
    </xf>
    <xf numFmtId="0" fontId="0" fillId="0" borderId="63" xfId="60" applyFont="1" applyFill="1" applyBorder="1" applyAlignment="1">
      <alignment horizontal="center" vertical="center" shrinkToFit="1"/>
      <protection/>
    </xf>
    <xf numFmtId="0" fontId="0" fillId="0" borderId="52" xfId="60" applyFont="1" applyBorder="1" applyAlignment="1">
      <alignment horizontal="center" vertical="center"/>
      <protection/>
    </xf>
    <xf numFmtId="0" fontId="0" fillId="0" borderId="53" xfId="60" applyBorder="1" applyAlignment="1">
      <alignment horizontal="center" vertical="center"/>
      <protection/>
    </xf>
    <xf numFmtId="0" fontId="0" fillId="0" borderId="52" xfId="60" applyBorder="1" applyAlignment="1">
      <alignment horizontal="center" vertical="center"/>
      <protection/>
    </xf>
    <xf numFmtId="0" fontId="0" fillId="0" borderId="52" xfId="60" applyFont="1" applyFill="1" applyBorder="1" applyAlignment="1">
      <alignment horizontal="center" vertical="center" shrinkToFit="1"/>
      <protection/>
    </xf>
    <xf numFmtId="0" fontId="0" fillId="0" borderId="53" xfId="60" applyFill="1" applyBorder="1" applyAlignment="1">
      <alignment horizontal="center" vertical="center" shrinkToFit="1"/>
      <protection/>
    </xf>
    <xf numFmtId="0" fontId="0" fillId="0" borderId="63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102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83" xfId="0" applyBorder="1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0" fillId="0" borderId="9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79" xfId="0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G31"/>
  <sheetViews>
    <sheetView tabSelected="1" view="pageBreakPreview" zoomScale="80" zoomScaleNormal="85" zoomScaleSheetLayoutView="80" workbookViewId="0" topLeftCell="A1">
      <selection activeCell="G2" sqref="G2"/>
    </sheetView>
  </sheetViews>
  <sheetFormatPr defaultColWidth="9.00390625" defaultRowHeight="13.5"/>
  <cols>
    <col min="1" max="1" width="10.25390625" style="63" customWidth="1"/>
    <col min="2" max="3" width="4.375" style="63" customWidth="1"/>
    <col min="4" max="4" width="3.375" style="63" customWidth="1"/>
    <col min="5" max="5" width="8.75390625" style="63" customWidth="1"/>
    <col min="6" max="6" width="2.875" style="63" customWidth="1"/>
    <col min="7" max="7" width="6.25390625" style="63" customWidth="1"/>
    <col min="8" max="8" width="5.625" style="63" customWidth="1"/>
    <col min="9" max="9" width="6.875" style="63" customWidth="1"/>
    <col min="10" max="10" width="5.00390625" style="63" customWidth="1"/>
    <col min="11" max="14" width="5.875" style="63" customWidth="1"/>
    <col min="15" max="20" width="5.50390625" style="63" customWidth="1"/>
    <col min="21" max="21" width="1.00390625" style="63" customWidth="1"/>
    <col min="22" max="23" width="5.625" style="63" customWidth="1"/>
    <col min="24" max="24" width="3.00390625" style="63" customWidth="1"/>
    <col min="25" max="25" width="3.50390625" style="63" customWidth="1"/>
    <col min="26" max="27" width="5.625" style="63" customWidth="1"/>
    <col min="28" max="28" width="2.625" style="63" customWidth="1"/>
    <col min="29" max="29" width="3.50390625" style="63" customWidth="1"/>
    <col min="30" max="31" width="5.625" style="63" customWidth="1"/>
    <col min="32" max="33" width="10.25390625" style="63" customWidth="1"/>
    <col min="34" max="16384" width="9.00390625" style="63" customWidth="1"/>
  </cols>
  <sheetData>
    <row r="1" spans="1:3" ht="18.75">
      <c r="A1" s="24" t="s">
        <v>39</v>
      </c>
      <c r="B1" s="24"/>
      <c r="C1" s="24"/>
    </row>
    <row r="2" spans="1:3" ht="24" customHeight="1">
      <c r="A2" s="24"/>
      <c r="B2" s="24"/>
      <c r="C2" s="24"/>
    </row>
    <row r="3" spans="1:23" ht="18" customHeight="1" thickBot="1">
      <c r="A3" s="64" t="s">
        <v>84</v>
      </c>
      <c r="B3" s="64"/>
      <c r="C3" s="64"/>
      <c r="S3" s="220" t="s">
        <v>89</v>
      </c>
      <c r="T3" s="220"/>
      <c r="U3" s="16"/>
      <c r="V3" s="16"/>
      <c r="W3" s="65"/>
    </row>
    <row r="4" spans="1:33" ht="23.25" customHeight="1">
      <c r="A4" s="128" t="s">
        <v>85</v>
      </c>
      <c r="B4" s="128" t="s">
        <v>41</v>
      </c>
      <c r="C4" s="132"/>
      <c r="D4" s="132"/>
      <c r="E4" s="132"/>
      <c r="F4" s="132"/>
      <c r="G4" s="132"/>
      <c r="H4" s="132"/>
      <c r="I4" s="128" t="s">
        <v>44</v>
      </c>
      <c r="J4" s="132"/>
      <c r="K4" s="132"/>
      <c r="L4" s="132"/>
      <c r="M4" s="132"/>
      <c r="N4" s="132"/>
      <c r="O4" s="128" t="s">
        <v>79</v>
      </c>
      <c r="P4" s="132"/>
      <c r="Q4" s="132"/>
      <c r="R4" s="132"/>
      <c r="S4" s="132"/>
      <c r="T4" s="139"/>
      <c r="U4" s="16"/>
      <c r="V4" s="16"/>
      <c r="W4" s="16"/>
      <c r="AB4" s="13"/>
      <c r="AC4" s="13"/>
      <c r="AD4" s="13"/>
      <c r="AE4" s="13"/>
      <c r="AF4" s="13"/>
      <c r="AG4" s="13"/>
    </row>
    <row r="5" spans="1:33" ht="31.5" customHeight="1" thickBot="1">
      <c r="A5" s="129"/>
      <c r="B5" s="129" t="s">
        <v>1</v>
      </c>
      <c r="C5" s="227"/>
      <c r="D5" s="190"/>
      <c r="E5" s="130" t="s">
        <v>2</v>
      </c>
      <c r="F5" s="131"/>
      <c r="G5" s="189" t="s">
        <v>3</v>
      </c>
      <c r="H5" s="131"/>
      <c r="I5" s="129" t="s">
        <v>1</v>
      </c>
      <c r="J5" s="190"/>
      <c r="K5" s="130" t="s">
        <v>2</v>
      </c>
      <c r="L5" s="136"/>
      <c r="M5" s="130" t="s">
        <v>56</v>
      </c>
      <c r="N5" s="136"/>
      <c r="O5" s="129" t="s">
        <v>1</v>
      </c>
      <c r="P5" s="190"/>
      <c r="Q5" s="130" t="s">
        <v>80</v>
      </c>
      <c r="R5" s="136"/>
      <c r="S5" s="137" t="s">
        <v>49</v>
      </c>
      <c r="T5" s="138"/>
      <c r="U5" s="17"/>
      <c r="V5" s="14"/>
      <c r="W5" s="14"/>
      <c r="AB5" s="13"/>
      <c r="AC5" s="13"/>
      <c r="AD5" s="13"/>
      <c r="AE5" s="13"/>
      <c r="AF5" s="13"/>
      <c r="AG5" s="13"/>
    </row>
    <row r="6" spans="1:33" ht="23.25" customHeight="1">
      <c r="A6" s="20" t="s">
        <v>86</v>
      </c>
      <c r="B6" s="174">
        <v>12163</v>
      </c>
      <c r="C6" s="146"/>
      <c r="D6" s="165"/>
      <c r="E6" s="145">
        <v>122</v>
      </c>
      <c r="F6" s="146"/>
      <c r="G6" s="145">
        <v>12041</v>
      </c>
      <c r="H6" s="146"/>
      <c r="I6" s="174">
        <v>12342</v>
      </c>
      <c r="J6" s="165"/>
      <c r="K6" s="145">
        <v>118</v>
      </c>
      <c r="L6" s="165"/>
      <c r="M6" s="145">
        <v>12224</v>
      </c>
      <c r="N6" s="165"/>
      <c r="O6" s="174">
        <v>12514</v>
      </c>
      <c r="P6" s="165"/>
      <c r="Q6" s="145">
        <v>118</v>
      </c>
      <c r="R6" s="165"/>
      <c r="S6" s="146">
        <v>12396</v>
      </c>
      <c r="T6" s="229"/>
      <c r="U6" s="66"/>
      <c r="V6" s="66"/>
      <c r="W6" s="66"/>
      <c r="AB6" s="13"/>
      <c r="AC6" s="13"/>
      <c r="AD6" s="13"/>
      <c r="AE6" s="13"/>
      <c r="AF6" s="13"/>
      <c r="AG6" s="13"/>
    </row>
    <row r="7" spans="1:33" ht="23.25" customHeight="1" thickBot="1">
      <c r="A7" s="21" t="s">
        <v>87</v>
      </c>
      <c r="B7" s="175">
        <v>723</v>
      </c>
      <c r="C7" s="148"/>
      <c r="D7" s="164"/>
      <c r="E7" s="147">
        <v>3</v>
      </c>
      <c r="F7" s="148"/>
      <c r="G7" s="147">
        <v>720</v>
      </c>
      <c r="H7" s="148"/>
      <c r="I7" s="175">
        <v>726</v>
      </c>
      <c r="J7" s="164"/>
      <c r="K7" s="147">
        <v>3</v>
      </c>
      <c r="L7" s="164"/>
      <c r="M7" s="147">
        <v>723</v>
      </c>
      <c r="N7" s="164"/>
      <c r="O7" s="175">
        <v>732</v>
      </c>
      <c r="P7" s="164"/>
      <c r="Q7" s="147">
        <v>3</v>
      </c>
      <c r="R7" s="164"/>
      <c r="S7" s="148">
        <v>729</v>
      </c>
      <c r="T7" s="230"/>
      <c r="U7" s="66"/>
      <c r="V7" s="66"/>
      <c r="W7" s="66"/>
      <c r="AB7" s="13"/>
      <c r="AC7" s="13"/>
      <c r="AD7" s="13"/>
      <c r="AE7" s="13"/>
      <c r="AF7" s="13"/>
      <c r="AG7" s="13"/>
    </row>
    <row r="8" spans="1:33" ht="23.25" customHeight="1" thickBot="1" thickTop="1">
      <c r="A8" s="22" t="s">
        <v>88</v>
      </c>
      <c r="B8" s="176">
        <f>B6+B7</f>
        <v>12886</v>
      </c>
      <c r="C8" s="151"/>
      <c r="D8" s="127"/>
      <c r="E8" s="149">
        <f>E6+E7</f>
        <v>125</v>
      </c>
      <c r="F8" s="150"/>
      <c r="G8" s="126">
        <f>G6+G7</f>
        <v>12761</v>
      </c>
      <c r="H8" s="151"/>
      <c r="I8" s="176">
        <f>I6+I7</f>
        <v>13068</v>
      </c>
      <c r="J8" s="127"/>
      <c r="K8" s="126">
        <f>K6+K7</f>
        <v>121</v>
      </c>
      <c r="L8" s="127"/>
      <c r="M8" s="126">
        <f>M6+M7</f>
        <v>12947</v>
      </c>
      <c r="N8" s="127"/>
      <c r="O8" s="176">
        <f>O6+O7</f>
        <v>13246</v>
      </c>
      <c r="P8" s="127"/>
      <c r="Q8" s="126">
        <f>Q6+Q7</f>
        <v>121</v>
      </c>
      <c r="R8" s="127"/>
      <c r="S8" s="151">
        <f>S6+S7</f>
        <v>13125</v>
      </c>
      <c r="T8" s="231"/>
      <c r="U8" s="66"/>
      <c r="V8" s="66"/>
      <c r="W8" s="66"/>
      <c r="AB8" s="13"/>
      <c r="AC8" s="13"/>
      <c r="AD8" s="13"/>
      <c r="AE8" s="13"/>
      <c r="AF8" s="13"/>
      <c r="AG8" s="13"/>
    </row>
    <row r="9" spans="1:33" ht="24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AB9" s="13"/>
      <c r="AC9" s="13"/>
      <c r="AD9" s="13"/>
      <c r="AE9" s="13"/>
      <c r="AF9" s="13"/>
      <c r="AG9" s="13"/>
    </row>
    <row r="10" spans="1:33" ht="24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</row>
    <row r="11" spans="1:33" ht="24" customHeight="1" thickBot="1">
      <c r="A11" s="232" t="s">
        <v>90</v>
      </c>
      <c r="B11" s="232"/>
      <c r="C11" s="232"/>
      <c r="D11" s="232"/>
      <c r="E11" s="232"/>
      <c r="F11" s="232"/>
      <c r="G11" s="13"/>
      <c r="H11" s="13"/>
      <c r="I11" s="13"/>
      <c r="J11" s="13"/>
      <c r="K11" s="13"/>
      <c r="L11" s="13"/>
      <c r="M11" s="13"/>
      <c r="N11" s="228" t="s">
        <v>115</v>
      </c>
      <c r="O11" s="228"/>
      <c r="P11" s="228"/>
      <c r="Q11" s="228"/>
      <c r="R11" s="228"/>
      <c r="S11" s="228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</row>
    <row r="12" spans="1:33" ht="22.5" customHeight="1" thickBot="1">
      <c r="A12" s="235" t="s">
        <v>0</v>
      </c>
      <c r="B12" s="236"/>
      <c r="C12" s="236"/>
      <c r="D12" s="236"/>
      <c r="E12" s="236"/>
      <c r="F12" s="236"/>
      <c r="G12" s="185" t="s">
        <v>53</v>
      </c>
      <c r="H12" s="186"/>
      <c r="I12" s="185" t="s">
        <v>54</v>
      </c>
      <c r="J12" s="186"/>
      <c r="K12" s="185" t="s">
        <v>55</v>
      </c>
      <c r="L12" s="186"/>
      <c r="M12" s="13"/>
      <c r="N12" s="238" t="s">
        <v>108</v>
      </c>
      <c r="O12" s="239"/>
      <c r="P12" s="239"/>
      <c r="Q12" s="239"/>
      <c r="R12" s="239"/>
      <c r="S12" s="240"/>
      <c r="T12" s="244" t="s">
        <v>53</v>
      </c>
      <c r="U12" s="245"/>
      <c r="V12" s="245"/>
      <c r="W12" s="246"/>
      <c r="X12" s="260" t="s">
        <v>57</v>
      </c>
      <c r="Y12" s="261"/>
      <c r="Z12" s="261"/>
      <c r="AA12" s="261"/>
      <c r="AB12" s="128" t="s">
        <v>79</v>
      </c>
      <c r="AC12" s="132"/>
      <c r="AD12" s="132"/>
      <c r="AE12" s="139"/>
      <c r="AF12" s="13"/>
      <c r="AG12" s="13"/>
    </row>
    <row r="13" spans="1:33" ht="18.75" customHeight="1" thickBot="1">
      <c r="A13" s="217" t="s">
        <v>91</v>
      </c>
      <c r="B13" s="199" t="s">
        <v>93</v>
      </c>
      <c r="C13" s="200"/>
      <c r="D13" s="248" t="s">
        <v>94</v>
      </c>
      <c r="E13" s="132"/>
      <c r="F13" s="132"/>
      <c r="G13" s="179">
        <v>1759472</v>
      </c>
      <c r="H13" s="180"/>
      <c r="I13" s="181">
        <v>1788043</v>
      </c>
      <c r="J13" s="182"/>
      <c r="K13" s="168">
        <v>1811692</v>
      </c>
      <c r="L13" s="169"/>
      <c r="M13" s="13"/>
      <c r="N13" s="241"/>
      <c r="O13" s="242"/>
      <c r="P13" s="242"/>
      <c r="Q13" s="242"/>
      <c r="R13" s="242"/>
      <c r="S13" s="243"/>
      <c r="T13" s="210" t="s">
        <v>96</v>
      </c>
      <c r="U13" s="211"/>
      <c r="V13" s="212" t="s">
        <v>59</v>
      </c>
      <c r="W13" s="213"/>
      <c r="X13" s="262" t="s">
        <v>58</v>
      </c>
      <c r="Y13" s="262"/>
      <c r="Z13" s="212" t="s">
        <v>59</v>
      </c>
      <c r="AA13" s="213"/>
      <c r="AB13" s="210" t="s">
        <v>58</v>
      </c>
      <c r="AC13" s="262"/>
      <c r="AD13" s="212" t="s">
        <v>59</v>
      </c>
      <c r="AE13" s="213"/>
      <c r="AF13" s="13"/>
      <c r="AG13" s="13"/>
    </row>
    <row r="14" spans="1:33" ht="18.75" customHeight="1" thickBot="1">
      <c r="A14" s="218"/>
      <c r="B14" s="201"/>
      <c r="C14" s="202"/>
      <c r="D14" s="256" t="s">
        <v>48</v>
      </c>
      <c r="E14" s="257"/>
      <c r="F14" s="257"/>
      <c r="G14" s="181">
        <v>1750071</v>
      </c>
      <c r="H14" s="182"/>
      <c r="I14" s="177">
        <v>1778937</v>
      </c>
      <c r="J14" s="178"/>
      <c r="K14" s="172">
        <v>1802526</v>
      </c>
      <c r="L14" s="173"/>
      <c r="M14" s="13"/>
      <c r="N14" s="237" t="s">
        <v>60</v>
      </c>
      <c r="O14" s="267" t="s">
        <v>62</v>
      </c>
      <c r="P14" s="268"/>
      <c r="Q14" s="268"/>
      <c r="R14" s="268"/>
      <c r="S14" s="269"/>
      <c r="T14" s="247">
        <v>844</v>
      </c>
      <c r="U14" s="191"/>
      <c r="V14" s="191">
        <v>82351</v>
      </c>
      <c r="W14" s="192"/>
      <c r="X14" s="251">
        <v>782</v>
      </c>
      <c r="Y14" s="191"/>
      <c r="Z14" s="191">
        <v>82533</v>
      </c>
      <c r="AA14" s="192"/>
      <c r="AB14" s="247">
        <v>720</v>
      </c>
      <c r="AC14" s="191"/>
      <c r="AD14" s="191">
        <v>76702</v>
      </c>
      <c r="AE14" s="192"/>
      <c r="AF14" s="13"/>
      <c r="AG14" s="13"/>
    </row>
    <row r="15" spans="1:33" ht="18.75" customHeight="1" thickBot="1">
      <c r="A15" s="218"/>
      <c r="B15" s="203" t="s">
        <v>7</v>
      </c>
      <c r="C15" s="204"/>
      <c r="D15" s="249" t="s">
        <v>94</v>
      </c>
      <c r="E15" s="250"/>
      <c r="F15" s="250"/>
      <c r="G15" s="183">
        <v>1550159</v>
      </c>
      <c r="H15" s="184"/>
      <c r="I15" s="179">
        <v>1591809</v>
      </c>
      <c r="J15" s="180"/>
      <c r="K15" s="166">
        <v>1602725</v>
      </c>
      <c r="L15" s="167"/>
      <c r="M15" s="13"/>
      <c r="N15" s="237"/>
      <c r="O15" s="214" t="s">
        <v>63</v>
      </c>
      <c r="P15" s="215"/>
      <c r="Q15" s="215"/>
      <c r="R15" s="215"/>
      <c r="S15" s="216"/>
      <c r="T15" s="144"/>
      <c r="U15" s="133"/>
      <c r="V15" s="133"/>
      <c r="W15" s="134"/>
      <c r="X15" s="135"/>
      <c r="Y15" s="133"/>
      <c r="Z15" s="133"/>
      <c r="AA15" s="134"/>
      <c r="AB15" s="144"/>
      <c r="AC15" s="133"/>
      <c r="AD15" s="133"/>
      <c r="AE15" s="134"/>
      <c r="AF15" s="13"/>
      <c r="AG15" s="13"/>
    </row>
    <row r="16" spans="1:33" ht="18.75" customHeight="1" thickBot="1">
      <c r="A16" s="219"/>
      <c r="B16" s="205"/>
      <c r="C16" s="206"/>
      <c r="D16" s="258" t="s">
        <v>52</v>
      </c>
      <c r="E16" s="259"/>
      <c r="F16" s="259"/>
      <c r="G16" s="177">
        <v>1549974</v>
      </c>
      <c r="H16" s="178"/>
      <c r="I16" s="158">
        <v>1591626</v>
      </c>
      <c r="J16" s="163"/>
      <c r="K16" s="187">
        <v>1602543</v>
      </c>
      <c r="L16" s="188"/>
      <c r="M16" s="13"/>
      <c r="N16" s="237"/>
      <c r="O16" s="193" t="s">
        <v>64</v>
      </c>
      <c r="P16" s="194"/>
      <c r="Q16" s="194"/>
      <c r="R16" s="194"/>
      <c r="S16" s="195"/>
      <c r="T16" s="144">
        <v>35</v>
      </c>
      <c r="U16" s="133"/>
      <c r="V16" s="133">
        <v>19212</v>
      </c>
      <c r="W16" s="134"/>
      <c r="X16" s="135">
        <v>43</v>
      </c>
      <c r="Y16" s="133"/>
      <c r="Z16" s="133">
        <v>22755</v>
      </c>
      <c r="AA16" s="134"/>
      <c r="AB16" s="144">
        <v>56</v>
      </c>
      <c r="AC16" s="133"/>
      <c r="AD16" s="133">
        <v>29222</v>
      </c>
      <c r="AE16" s="134"/>
      <c r="AF16" s="13"/>
      <c r="AG16" s="13"/>
    </row>
    <row r="17" spans="1:33" ht="18.75" customHeight="1" thickBot="1">
      <c r="A17" s="217" t="s">
        <v>92</v>
      </c>
      <c r="B17" s="199" t="s">
        <v>93</v>
      </c>
      <c r="C17" s="200"/>
      <c r="D17" s="248" t="s">
        <v>94</v>
      </c>
      <c r="E17" s="132"/>
      <c r="F17" s="132"/>
      <c r="G17" s="183">
        <v>39822835</v>
      </c>
      <c r="H17" s="184"/>
      <c r="I17" s="181">
        <v>42078920</v>
      </c>
      <c r="J17" s="182"/>
      <c r="K17" s="168">
        <v>43860014</v>
      </c>
      <c r="L17" s="169"/>
      <c r="M17" s="13"/>
      <c r="N17" s="237"/>
      <c r="O17" s="214" t="s">
        <v>65</v>
      </c>
      <c r="P17" s="215"/>
      <c r="Q17" s="215"/>
      <c r="R17" s="215"/>
      <c r="S17" s="216"/>
      <c r="T17" s="144"/>
      <c r="U17" s="133"/>
      <c r="V17" s="133"/>
      <c r="W17" s="134"/>
      <c r="X17" s="135"/>
      <c r="Y17" s="133"/>
      <c r="Z17" s="133"/>
      <c r="AA17" s="134"/>
      <c r="AB17" s="144"/>
      <c r="AC17" s="133"/>
      <c r="AD17" s="133"/>
      <c r="AE17" s="134"/>
      <c r="AF17" s="13"/>
      <c r="AG17" s="13"/>
    </row>
    <row r="18" spans="1:33" ht="18.75" customHeight="1" thickBot="1">
      <c r="A18" s="218"/>
      <c r="B18" s="201"/>
      <c r="C18" s="202"/>
      <c r="D18" s="256" t="s">
        <v>48</v>
      </c>
      <c r="E18" s="257"/>
      <c r="F18" s="257"/>
      <c r="G18" s="177">
        <v>39811473</v>
      </c>
      <c r="H18" s="178"/>
      <c r="I18" s="177">
        <v>42067783</v>
      </c>
      <c r="J18" s="178"/>
      <c r="K18" s="172">
        <v>43849085</v>
      </c>
      <c r="L18" s="173"/>
      <c r="M18" s="13"/>
      <c r="N18" s="237"/>
      <c r="O18" s="193" t="s">
        <v>66</v>
      </c>
      <c r="P18" s="194"/>
      <c r="Q18" s="194"/>
      <c r="R18" s="194"/>
      <c r="S18" s="195"/>
      <c r="T18" s="144">
        <v>2</v>
      </c>
      <c r="U18" s="133"/>
      <c r="V18" s="133">
        <v>2087</v>
      </c>
      <c r="W18" s="134"/>
      <c r="X18" s="135">
        <v>3</v>
      </c>
      <c r="Y18" s="133"/>
      <c r="Z18" s="133">
        <v>2517</v>
      </c>
      <c r="AA18" s="134"/>
      <c r="AB18" s="144">
        <v>3</v>
      </c>
      <c r="AC18" s="133"/>
      <c r="AD18" s="133">
        <v>2517</v>
      </c>
      <c r="AE18" s="134"/>
      <c r="AF18" s="13"/>
      <c r="AG18" s="13"/>
    </row>
    <row r="19" spans="1:33" ht="18.75" customHeight="1" thickBot="1">
      <c r="A19" s="218"/>
      <c r="B19" s="203" t="s">
        <v>7</v>
      </c>
      <c r="C19" s="204"/>
      <c r="D19" s="249" t="s">
        <v>94</v>
      </c>
      <c r="E19" s="250"/>
      <c r="F19" s="250"/>
      <c r="G19" s="183">
        <v>63775006</v>
      </c>
      <c r="H19" s="184"/>
      <c r="I19" s="183">
        <v>67279476</v>
      </c>
      <c r="J19" s="184"/>
      <c r="K19" s="170">
        <v>68762066</v>
      </c>
      <c r="L19" s="171"/>
      <c r="M19" s="13"/>
      <c r="N19" s="237"/>
      <c r="O19" s="270" t="s">
        <v>67</v>
      </c>
      <c r="P19" s="271"/>
      <c r="Q19" s="271"/>
      <c r="R19" s="271"/>
      <c r="S19" s="272"/>
      <c r="T19" s="152"/>
      <c r="U19" s="153"/>
      <c r="V19" s="153"/>
      <c r="W19" s="154"/>
      <c r="X19" s="155"/>
      <c r="Y19" s="153"/>
      <c r="Z19" s="153"/>
      <c r="AA19" s="154"/>
      <c r="AB19" s="152"/>
      <c r="AC19" s="153"/>
      <c r="AD19" s="153"/>
      <c r="AE19" s="154"/>
      <c r="AF19" s="13"/>
      <c r="AG19" s="13"/>
    </row>
    <row r="20" spans="1:33" ht="18.75" customHeight="1" thickBot="1">
      <c r="A20" s="218"/>
      <c r="B20" s="205"/>
      <c r="C20" s="206"/>
      <c r="D20" s="258" t="s">
        <v>49</v>
      </c>
      <c r="E20" s="259"/>
      <c r="F20" s="259"/>
      <c r="G20" s="177">
        <v>63773629</v>
      </c>
      <c r="H20" s="178"/>
      <c r="I20" s="177">
        <v>67278155</v>
      </c>
      <c r="J20" s="178"/>
      <c r="K20" s="172">
        <v>68760744</v>
      </c>
      <c r="L20" s="173"/>
      <c r="M20" s="13"/>
      <c r="N20" s="263" t="s">
        <v>61</v>
      </c>
      <c r="O20" s="267" t="s">
        <v>68</v>
      </c>
      <c r="P20" s="268"/>
      <c r="Q20" s="268"/>
      <c r="R20" s="268"/>
      <c r="S20" s="269"/>
      <c r="T20" s="143">
        <v>234</v>
      </c>
      <c r="U20" s="140"/>
      <c r="V20" s="140">
        <v>21810</v>
      </c>
      <c r="W20" s="141"/>
      <c r="X20" s="142">
        <v>237</v>
      </c>
      <c r="Y20" s="140"/>
      <c r="Z20" s="140">
        <v>22897</v>
      </c>
      <c r="AA20" s="141"/>
      <c r="AB20" s="143">
        <v>226</v>
      </c>
      <c r="AC20" s="140"/>
      <c r="AD20" s="140">
        <v>22622</v>
      </c>
      <c r="AE20" s="141"/>
      <c r="AF20" s="13"/>
      <c r="AG20" s="13"/>
    </row>
    <row r="21" spans="1:33" ht="18.75" customHeight="1">
      <c r="A21" s="221" t="s">
        <v>38</v>
      </c>
      <c r="B21" s="222"/>
      <c r="C21" s="223"/>
      <c r="D21" s="233" t="s">
        <v>1</v>
      </c>
      <c r="E21" s="254" t="s">
        <v>95</v>
      </c>
      <c r="F21" s="255"/>
      <c r="G21" s="183">
        <v>22633</v>
      </c>
      <c r="H21" s="184"/>
      <c r="I21" s="181">
        <v>23534</v>
      </c>
      <c r="J21" s="182"/>
      <c r="K21" s="168">
        <v>24209</v>
      </c>
      <c r="L21" s="169"/>
      <c r="M21" s="13"/>
      <c r="N21" s="264"/>
      <c r="O21" s="214" t="s">
        <v>69</v>
      </c>
      <c r="P21" s="215"/>
      <c r="Q21" s="215"/>
      <c r="R21" s="215"/>
      <c r="S21" s="216"/>
      <c r="T21" s="144"/>
      <c r="U21" s="133"/>
      <c r="V21" s="133"/>
      <c r="W21" s="134"/>
      <c r="X21" s="135"/>
      <c r="Y21" s="133"/>
      <c r="Z21" s="133"/>
      <c r="AA21" s="134"/>
      <c r="AB21" s="144"/>
      <c r="AC21" s="133"/>
      <c r="AD21" s="133"/>
      <c r="AE21" s="134"/>
      <c r="AF21" s="13"/>
      <c r="AG21" s="13"/>
    </row>
    <row r="22" spans="1:33" ht="18.75" customHeight="1" thickBot="1">
      <c r="A22" s="224"/>
      <c r="B22" s="225"/>
      <c r="C22" s="226"/>
      <c r="D22" s="234"/>
      <c r="E22" s="252" t="s">
        <v>51</v>
      </c>
      <c r="F22" s="253"/>
      <c r="G22" s="177">
        <v>41141</v>
      </c>
      <c r="H22" s="178"/>
      <c r="I22" s="177">
        <v>42266</v>
      </c>
      <c r="J22" s="178"/>
      <c r="K22" s="172">
        <v>42903</v>
      </c>
      <c r="L22" s="173"/>
      <c r="M22" s="13"/>
      <c r="N22" s="264"/>
      <c r="O22" s="193" t="s">
        <v>70</v>
      </c>
      <c r="P22" s="194"/>
      <c r="Q22" s="194"/>
      <c r="R22" s="194"/>
      <c r="S22" s="195"/>
      <c r="T22" s="144">
        <v>0</v>
      </c>
      <c r="U22" s="133"/>
      <c r="V22" s="133">
        <v>0</v>
      </c>
      <c r="W22" s="134"/>
      <c r="X22" s="135">
        <v>0</v>
      </c>
      <c r="Y22" s="133"/>
      <c r="Z22" s="133">
        <v>0</v>
      </c>
      <c r="AA22" s="134"/>
      <c r="AB22" s="156">
        <v>0</v>
      </c>
      <c r="AC22" s="157"/>
      <c r="AD22" s="160">
        <v>0</v>
      </c>
      <c r="AE22" s="161"/>
      <c r="AF22" s="13"/>
      <c r="AG22" s="13"/>
    </row>
    <row r="23" spans="1:33" ht="18.75" customHeight="1" thickBot="1">
      <c r="A23" s="207" t="s">
        <v>81</v>
      </c>
      <c r="B23" s="199" t="s">
        <v>93</v>
      </c>
      <c r="C23" s="200"/>
      <c r="D23" s="248" t="s">
        <v>94</v>
      </c>
      <c r="E23" s="132"/>
      <c r="F23" s="132"/>
      <c r="G23" s="183">
        <v>14078</v>
      </c>
      <c r="H23" s="184"/>
      <c r="I23" s="179">
        <v>14275</v>
      </c>
      <c r="J23" s="180"/>
      <c r="K23" s="166">
        <v>14432</v>
      </c>
      <c r="L23" s="167"/>
      <c r="M23" s="13"/>
      <c r="N23" s="264"/>
      <c r="O23" s="270" t="s">
        <v>77</v>
      </c>
      <c r="P23" s="271"/>
      <c r="Q23" s="271"/>
      <c r="R23" s="271"/>
      <c r="S23" s="272"/>
      <c r="T23" s="152"/>
      <c r="U23" s="153"/>
      <c r="V23" s="153"/>
      <c r="W23" s="154"/>
      <c r="X23" s="155"/>
      <c r="Y23" s="153"/>
      <c r="Z23" s="153"/>
      <c r="AA23" s="154"/>
      <c r="AB23" s="158"/>
      <c r="AC23" s="159"/>
      <c r="AD23" s="162"/>
      <c r="AE23" s="163"/>
      <c r="AF23" s="13"/>
      <c r="AG23" s="13"/>
    </row>
    <row r="24" spans="1:33" ht="18.75" customHeight="1" thickBot="1">
      <c r="A24" s="208"/>
      <c r="B24" s="201"/>
      <c r="C24" s="202"/>
      <c r="D24" s="256" t="s">
        <v>48</v>
      </c>
      <c r="E24" s="257"/>
      <c r="F24" s="257"/>
      <c r="G24" s="177">
        <v>13940</v>
      </c>
      <c r="H24" s="178"/>
      <c r="I24" s="181">
        <v>14140</v>
      </c>
      <c r="J24" s="182"/>
      <c r="K24" s="168">
        <v>14299</v>
      </c>
      <c r="L24" s="169"/>
      <c r="M24" s="13"/>
      <c r="N24" s="265" t="s">
        <v>76</v>
      </c>
      <c r="O24" s="267" t="s">
        <v>71</v>
      </c>
      <c r="P24" s="268"/>
      <c r="Q24" s="268"/>
      <c r="R24" s="268"/>
      <c r="S24" s="269"/>
      <c r="T24" s="143">
        <v>0</v>
      </c>
      <c r="U24" s="140"/>
      <c r="V24" s="140">
        <v>0</v>
      </c>
      <c r="W24" s="141"/>
      <c r="X24" s="142">
        <v>0</v>
      </c>
      <c r="Y24" s="140"/>
      <c r="Z24" s="140">
        <v>0</v>
      </c>
      <c r="AA24" s="141"/>
      <c r="AB24" s="143">
        <v>0</v>
      </c>
      <c r="AC24" s="140"/>
      <c r="AD24" s="140">
        <v>0</v>
      </c>
      <c r="AE24" s="141"/>
      <c r="AF24" s="13"/>
      <c r="AG24" s="13"/>
    </row>
    <row r="25" spans="1:33" ht="18.75" customHeight="1">
      <c r="A25" s="208"/>
      <c r="B25" s="203" t="s">
        <v>7</v>
      </c>
      <c r="C25" s="204"/>
      <c r="D25" s="249" t="s">
        <v>94</v>
      </c>
      <c r="E25" s="250"/>
      <c r="F25" s="250"/>
      <c r="G25" s="183">
        <v>5417</v>
      </c>
      <c r="H25" s="184"/>
      <c r="I25" s="183">
        <v>5376</v>
      </c>
      <c r="J25" s="184"/>
      <c r="K25" s="170">
        <v>5395</v>
      </c>
      <c r="L25" s="171"/>
      <c r="M25" s="13"/>
      <c r="N25" s="266"/>
      <c r="O25" s="214" t="s">
        <v>72</v>
      </c>
      <c r="P25" s="215"/>
      <c r="Q25" s="215"/>
      <c r="R25" s="215"/>
      <c r="S25" s="216"/>
      <c r="T25" s="144"/>
      <c r="U25" s="133"/>
      <c r="V25" s="133"/>
      <c r="W25" s="134"/>
      <c r="X25" s="135"/>
      <c r="Y25" s="133"/>
      <c r="Z25" s="133"/>
      <c r="AA25" s="134"/>
      <c r="AB25" s="144"/>
      <c r="AC25" s="133"/>
      <c r="AD25" s="133"/>
      <c r="AE25" s="134"/>
      <c r="AF25" s="13"/>
      <c r="AG25" s="13"/>
    </row>
    <row r="26" spans="1:33" ht="18.75" customHeight="1" thickBot="1">
      <c r="A26" s="209"/>
      <c r="B26" s="205"/>
      <c r="C26" s="206"/>
      <c r="D26" s="258" t="s">
        <v>50</v>
      </c>
      <c r="E26" s="259"/>
      <c r="F26" s="259"/>
      <c r="G26" s="177">
        <v>5405</v>
      </c>
      <c r="H26" s="178"/>
      <c r="I26" s="177">
        <v>5365</v>
      </c>
      <c r="J26" s="178"/>
      <c r="K26" s="172">
        <v>5384</v>
      </c>
      <c r="L26" s="173"/>
      <c r="M26" s="13"/>
      <c r="N26" s="266"/>
      <c r="O26" s="193" t="s">
        <v>73</v>
      </c>
      <c r="P26" s="194"/>
      <c r="Q26" s="194"/>
      <c r="R26" s="194"/>
      <c r="S26" s="195"/>
      <c r="T26" s="144">
        <v>1</v>
      </c>
      <c r="U26" s="133"/>
      <c r="V26" s="133">
        <v>22</v>
      </c>
      <c r="W26" s="134"/>
      <c r="X26" s="135">
        <v>4</v>
      </c>
      <c r="Y26" s="133"/>
      <c r="Z26" s="133">
        <v>69</v>
      </c>
      <c r="AA26" s="134"/>
      <c r="AB26" s="144">
        <v>2</v>
      </c>
      <c r="AC26" s="133"/>
      <c r="AD26" s="133">
        <v>64</v>
      </c>
      <c r="AE26" s="134"/>
      <c r="AF26" s="13"/>
      <c r="AG26" s="13"/>
    </row>
    <row r="27" spans="1:33" ht="18.75" customHeight="1">
      <c r="A27" s="13"/>
      <c r="B27" s="15"/>
      <c r="C27" s="15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266"/>
      <c r="O27" s="214" t="s">
        <v>74</v>
      </c>
      <c r="P27" s="215"/>
      <c r="Q27" s="215"/>
      <c r="R27" s="215"/>
      <c r="S27" s="216"/>
      <c r="T27" s="144"/>
      <c r="U27" s="133"/>
      <c r="V27" s="133"/>
      <c r="W27" s="134"/>
      <c r="X27" s="135"/>
      <c r="Y27" s="133"/>
      <c r="Z27" s="133"/>
      <c r="AA27" s="134"/>
      <c r="AB27" s="144"/>
      <c r="AC27" s="133"/>
      <c r="AD27" s="133"/>
      <c r="AE27" s="134"/>
      <c r="AF27" s="13"/>
      <c r="AG27" s="13"/>
    </row>
    <row r="28" spans="1:33" ht="18.75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266"/>
      <c r="O28" s="193" t="s">
        <v>75</v>
      </c>
      <c r="P28" s="194"/>
      <c r="Q28" s="194"/>
      <c r="R28" s="194"/>
      <c r="S28" s="195"/>
      <c r="T28" s="144">
        <v>1</v>
      </c>
      <c r="U28" s="133"/>
      <c r="V28" s="133">
        <v>34</v>
      </c>
      <c r="W28" s="134"/>
      <c r="X28" s="135">
        <v>4</v>
      </c>
      <c r="Y28" s="133"/>
      <c r="Z28" s="133">
        <v>135</v>
      </c>
      <c r="AA28" s="134"/>
      <c r="AB28" s="144">
        <v>2</v>
      </c>
      <c r="AC28" s="133"/>
      <c r="AD28" s="160">
        <v>47</v>
      </c>
      <c r="AE28" s="161"/>
      <c r="AF28" s="13"/>
      <c r="AG28" s="13"/>
    </row>
    <row r="29" spans="1:33" ht="18.75" customHeight="1" thickBo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266"/>
      <c r="O29" s="196" t="s">
        <v>78</v>
      </c>
      <c r="P29" s="197"/>
      <c r="Q29" s="197"/>
      <c r="R29" s="197"/>
      <c r="S29" s="198"/>
      <c r="T29" s="273"/>
      <c r="U29" s="274"/>
      <c r="V29" s="274"/>
      <c r="W29" s="275"/>
      <c r="X29" s="157"/>
      <c r="Y29" s="274"/>
      <c r="Z29" s="274"/>
      <c r="AA29" s="275"/>
      <c r="AB29" s="273"/>
      <c r="AC29" s="274"/>
      <c r="AD29" s="276"/>
      <c r="AE29" s="182"/>
      <c r="AF29" s="13"/>
      <c r="AG29" s="13"/>
    </row>
    <row r="30" spans="1:33" ht="18.75" customHeight="1" thickBot="1" thickTop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279" t="s">
        <v>47</v>
      </c>
      <c r="O30" s="280"/>
      <c r="P30" s="280"/>
      <c r="Q30" s="280"/>
      <c r="R30" s="280"/>
      <c r="S30" s="280"/>
      <c r="T30" s="277">
        <f>SUM(T14:U29)</f>
        <v>1117</v>
      </c>
      <c r="U30" s="278"/>
      <c r="V30" s="281">
        <f>SUM(V14:W29)</f>
        <v>125516</v>
      </c>
      <c r="W30" s="282"/>
      <c r="X30" s="277">
        <f>SUM(X14:Y29)</f>
        <v>1073</v>
      </c>
      <c r="Y30" s="283"/>
      <c r="Z30" s="278">
        <f>SUM(Z14:AA29)</f>
        <v>130906</v>
      </c>
      <c r="AA30" s="282"/>
      <c r="AB30" s="277">
        <f>SUM(AB14:AC29)</f>
        <v>1009</v>
      </c>
      <c r="AC30" s="278"/>
      <c r="AD30" s="281">
        <f>SUM(AD14:AE29)</f>
        <v>131174</v>
      </c>
      <c r="AE30" s="282"/>
      <c r="AF30" s="13"/>
      <c r="AG30" s="13"/>
    </row>
    <row r="31" spans="1:33" ht="24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</row>
  </sheetData>
  <sheetProtection/>
  <mergeCells count="198">
    <mergeCell ref="T30:U30"/>
    <mergeCell ref="N30:S30"/>
    <mergeCell ref="AD30:AE30"/>
    <mergeCell ref="AB30:AC30"/>
    <mergeCell ref="Z30:AA30"/>
    <mergeCell ref="X30:Y30"/>
    <mergeCell ref="V30:W30"/>
    <mergeCell ref="AB26:AC27"/>
    <mergeCell ref="AD26:AE27"/>
    <mergeCell ref="T28:U29"/>
    <mergeCell ref="V28:W29"/>
    <mergeCell ref="X28:Y29"/>
    <mergeCell ref="Z28:AA29"/>
    <mergeCell ref="AB28:AC29"/>
    <mergeCell ref="AD28:AE29"/>
    <mergeCell ref="T26:U27"/>
    <mergeCell ref="Z26:AA27"/>
    <mergeCell ref="O14:S14"/>
    <mergeCell ref="O15:S15"/>
    <mergeCell ref="O16:S16"/>
    <mergeCell ref="O17:S17"/>
    <mergeCell ref="O18:S18"/>
    <mergeCell ref="O19:S19"/>
    <mergeCell ref="O20:S20"/>
    <mergeCell ref="O21:S21"/>
    <mergeCell ref="O22:S22"/>
    <mergeCell ref="O23:S23"/>
    <mergeCell ref="O24:S24"/>
    <mergeCell ref="O25:S25"/>
    <mergeCell ref="D26:F26"/>
    <mergeCell ref="X12:AA12"/>
    <mergeCell ref="AB12:AE12"/>
    <mergeCell ref="X13:Y13"/>
    <mergeCell ref="Z13:AA13"/>
    <mergeCell ref="AB13:AC13"/>
    <mergeCell ref="O26:S26"/>
    <mergeCell ref="N20:N23"/>
    <mergeCell ref="N24:N29"/>
    <mergeCell ref="D20:F20"/>
    <mergeCell ref="E22:F22"/>
    <mergeCell ref="E21:F21"/>
    <mergeCell ref="D23:F23"/>
    <mergeCell ref="D24:F24"/>
    <mergeCell ref="D25:F25"/>
    <mergeCell ref="D13:F13"/>
    <mergeCell ref="D14:F14"/>
    <mergeCell ref="D15:F15"/>
    <mergeCell ref="D16:F16"/>
    <mergeCell ref="D18:F18"/>
    <mergeCell ref="AD13:AE13"/>
    <mergeCell ref="N14:N19"/>
    <mergeCell ref="N12:S13"/>
    <mergeCell ref="T12:W12"/>
    <mergeCell ref="T14:U15"/>
    <mergeCell ref="D17:F17"/>
    <mergeCell ref="D19:F19"/>
    <mergeCell ref="X14:Y15"/>
    <mergeCell ref="Z14:AA15"/>
    <mergeCell ref="AB14:AC15"/>
    <mergeCell ref="N11:S11"/>
    <mergeCell ref="S6:T6"/>
    <mergeCell ref="S7:T7"/>
    <mergeCell ref="S8:T8"/>
    <mergeCell ref="A11:F11"/>
    <mergeCell ref="D21:D22"/>
    <mergeCell ref="A12:F12"/>
    <mergeCell ref="B7:D7"/>
    <mergeCell ref="B8:D8"/>
    <mergeCell ref="G20:H20"/>
    <mergeCell ref="S3:T3"/>
    <mergeCell ref="B13:C14"/>
    <mergeCell ref="B15:C16"/>
    <mergeCell ref="B17:C18"/>
    <mergeCell ref="B19:C20"/>
    <mergeCell ref="A21:C22"/>
    <mergeCell ref="G15:H15"/>
    <mergeCell ref="G16:H16"/>
    <mergeCell ref="B5:D5"/>
    <mergeCell ref="B6:D6"/>
    <mergeCell ref="B23:C24"/>
    <mergeCell ref="B25:C26"/>
    <mergeCell ref="A23:A26"/>
    <mergeCell ref="T13:U13"/>
    <mergeCell ref="V13:W13"/>
    <mergeCell ref="O27:S27"/>
    <mergeCell ref="A13:A16"/>
    <mergeCell ref="A17:A20"/>
    <mergeCell ref="G13:H13"/>
    <mergeCell ref="G14:H14"/>
    <mergeCell ref="O28:S28"/>
    <mergeCell ref="O29:S29"/>
    <mergeCell ref="V14:W15"/>
    <mergeCell ref="T16:U17"/>
    <mergeCell ref="V16:W17"/>
    <mergeCell ref="T18:U19"/>
    <mergeCell ref="V18:W19"/>
    <mergeCell ref="T20:U21"/>
    <mergeCell ref="V20:W21"/>
    <mergeCell ref="T24:U25"/>
    <mergeCell ref="AD14:AE15"/>
    <mergeCell ref="X16:Y17"/>
    <mergeCell ref="Z16:AA17"/>
    <mergeCell ref="AB16:AC17"/>
    <mergeCell ref="AD16:AE17"/>
    <mergeCell ref="I5:J5"/>
    <mergeCell ref="I12:J12"/>
    <mergeCell ref="I13:J13"/>
    <mergeCell ref="I14:J14"/>
    <mergeCell ref="I15:J15"/>
    <mergeCell ref="X18:Y19"/>
    <mergeCell ref="Z18:AA19"/>
    <mergeCell ref="AB18:AC19"/>
    <mergeCell ref="AD18:AE19"/>
    <mergeCell ref="O5:P5"/>
    <mergeCell ref="O6:P6"/>
    <mergeCell ref="O7:P7"/>
    <mergeCell ref="O8:P8"/>
    <mergeCell ref="Q6:R6"/>
    <mergeCell ref="Q7:R7"/>
    <mergeCell ref="G5:H5"/>
    <mergeCell ref="G6:H6"/>
    <mergeCell ref="G12:H12"/>
    <mergeCell ref="G17:H17"/>
    <mergeCell ref="G18:H18"/>
    <mergeCell ref="G19:H19"/>
    <mergeCell ref="G21:H21"/>
    <mergeCell ref="G22:H22"/>
    <mergeCell ref="G23:H23"/>
    <mergeCell ref="G24:H24"/>
    <mergeCell ref="G25:H25"/>
    <mergeCell ref="G26:H26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I4:N4"/>
    <mergeCell ref="I6:J6"/>
    <mergeCell ref="I7:J7"/>
    <mergeCell ref="I8:J8"/>
    <mergeCell ref="K5:L5"/>
    <mergeCell ref="K6:L6"/>
    <mergeCell ref="K7:L7"/>
    <mergeCell ref="K8:L8"/>
    <mergeCell ref="M5:N5"/>
    <mergeCell ref="M6:N6"/>
    <mergeCell ref="M7:N7"/>
    <mergeCell ref="M8:N8"/>
    <mergeCell ref="Z20:AA21"/>
    <mergeCell ref="AB20:AC21"/>
    <mergeCell ref="AD20:AE21"/>
    <mergeCell ref="T22:U23"/>
    <mergeCell ref="V22:W23"/>
    <mergeCell ref="X22:Y23"/>
    <mergeCell ref="Z22:AA23"/>
    <mergeCell ref="AB22:AC23"/>
    <mergeCell ref="AD22:AE23"/>
    <mergeCell ref="X24:Y25"/>
    <mergeCell ref="Z24:AA25"/>
    <mergeCell ref="AB24:AC25"/>
    <mergeCell ref="AD24:AE25"/>
    <mergeCell ref="E6:F6"/>
    <mergeCell ref="E7:F7"/>
    <mergeCell ref="E8:F8"/>
    <mergeCell ref="G7:H7"/>
    <mergeCell ref="G8:H8"/>
    <mergeCell ref="X20:Y21"/>
    <mergeCell ref="Q8:R8"/>
    <mergeCell ref="A4:A5"/>
    <mergeCell ref="E5:F5"/>
    <mergeCell ref="B4:H4"/>
    <mergeCell ref="V26:W27"/>
    <mergeCell ref="X26:Y27"/>
    <mergeCell ref="Q5:R5"/>
    <mergeCell ref="S5:T5"/>
    <mergeCell ref="O4:T4"/>
    <mergeCell ref="V24:W25"/>
  </mergeCells>
  <printOptions/>
  <pageMargins left="0.984251968503937" right="0.7874015748031497" top="0.984251968503937" bottom="0.984251968503937" header="0.5118110236220472" footer="0.6299212598425197"/>
  <pageSetup horizontalDpi="300" verticalDpi="300" orientation="landscape" paperSize="9" scale="79" r:id="rId1"/>
  <headerFooter scaleWithDoc="0" alignWithMargins="0">
    <oddHeader>&amp;C-  20 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view="pageLayout" workbookViewId="0" topLeftCell="A1">
      <selection activeCell="A1" sqref="A1:IV16384"/>
    </sheetView>
  </sheetViews>
  <sheetFormatPr defaultColWidth="9.00390625" defaultRowHeight="13.5"/>
  <cols>
    <col min="1" max="1" width="9.00390625" style="25" customWidth="1"/>
    <col min="2" max="2" width="8.875" style="25" customWidth="1"/>
    <col min="3" max="3" width="8.375" style="25" customWidth="1"/>
    <col min="4" max="4" width="9.00390625" style="25" customWidth="1"/>
    <col min="5" max="5" width="8.75390625" style="25" customWidth="1"/>
    <col min="6" max="7" width="9.00390625" style="25" customWidth="1"/>
    <col min="8" max="8" width="11.00390625" style="25" bestFit="1" customWidth="1"/>
    <col min="9" max="9" width="8.50390625" style="25" customWidth="1"/>
    <col min="10" max="16384" width="9.00390625" style="25" customWidth="1"/>
  </cols>
  <sheetData>
    <row r="1" spans="1:14" ht="13.5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ht="13.5">
      <c r="A2" s="68" t="s">
        <v>116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14" ht="18" customHeight="1">
      <c r="A3" s="67" t="s">
        <v>24</v>
      </c>
      <c r="B3" s="67"/>
      <c r="C3" s="67"/>
      <c r="D3" s="67"/>
      <c r="E3" s="67"/>
      <c r="G3" s="67"/>
      <c r="H3" s="67"/>
      <c r="I3" s="67"/>
      <c r="J3" s="67"/>
      <c r="K3" s="67"/>
      <c r="L3" s="67"/>
      <c r="M3" s="67"/>
      <c r="N3" s="67"/>
    </row>
    <row r="4" spans="1:14" ht="18" customHeight="1" thickBot="1">
      <c r="A4" s="68" t="s">
        <v>111</v>
      </c>
      <c r="B4" s="67"/>
      <c r="C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5" spans="1:14" ht="18" customHeight="1">
      <c r="A5" s="23" t="s">
        <v>0</v>
      </c>
      <c r="B5" s="304" t="s">
        <v>16</v>
      </c>
      <c r="C5" s="305"/>
      <c r="D5" s="306" t="s">
        <v>5</v>
      </c>
      <c r="E5" s="305"/>
      <c r="F5" s="306" t="s">
        <v>6</v>
      </c>
      <c r="G5" s="305"/>
      <c r="H5" s="304" t="s">
        <v>117</v>
      </c>
      <c r="I5" s="305"/>
      <c r="J5" s="307" t="s">
        <v>109</v>
      </c>
      <c r="K5" s="308"/>
      <c r="L5" s="307" t="s">
        <v>110</v>
      </c>
      <c r="M5" s="308"/>
      <c r="N5" s="67"/>
    </row>
    <row r="6" spans="1:14" ht="18" customHeight="1" thickBot="1">
      <c r="A6" s="69" t="s">
        <v>8</v>
      </c>
      <c r="B6" s="70" t="s">
        <v>15</v>
      </c>
      <c r="C6" s="71" t="s">
        <v>17</v>
      </c>
      <c r="D6" s="70" t="s">
        <v>15</v>
      </c>
      <c r="E6" s="71" t="s">
        <v>17</v>
      </c>
      <c r="F6" s="70" t="s">
        <v>15</v>
      </c>
      <c r="G6" s="71" t="s">
        <v>17</v>
      </c>
      <c r="H6" s="70" t="s">
        <v>15</v>
      </c>
      <c r="I6" s="71" t="s">
        <v>17</v>
      </c>
      <c r="J6" s="70" t="s">
        <v>16</v>
      </c>
      <c r="K6" s="71" t="s">
        <v>18</v>
      </c>
      <c r="L6" s="70" t="s">
        <v>16</v>
      </c>
      <c r="M6" s="71" t="s">
        <v>18</v>
      </c>
      <c r="N6" s="67"/>
    </row>
    <row r="7" spans="1:14" ht="18" customHeight="1">
      <c r="A7" s="8" t="s">
        <v>9</v>
      </c>
      <c r="B7" s="72">
        <v>218</v>
      </c>
      <c r="C7" s="73">
        <v>70</v>
      </c>
      <c r="D7" s="74">
        <v>26334</v>
      </c>
      <c r="E7" s="75">
        <v>6599</v>
      </c>
      <c r="F7" s="76">
        <v>1551891</v>
      </c>
      <c r="G7" s="75">
        <v>71534</v>
      </c>
      <c r="H7" s="77">
        <v>58931</v>
      </c>
      <c r="I7" s="78">
        <v>10840</v>
      </c>
      <c r="J7" s="79">
        <v>289</v>
      </c>
      <c r="K7" s="80">
        <v>59620</v>
      </c>
      <c r="L7" s="72">
        <v>269</v>
      </c>
      <c r="M7" s="81">
        <v>59256</v>
      </c>
      <c r="N7" s="67"/>
    </row>
    <row r="8" spans="1:14" ht="18" customHeight="1">
      <c r="A8" s="7" t="s">
        <v>10</v>
      </c>
      <c r="B8" s="82">
        <v>13</v>
      </c>
      <c r="C8" s="83">
        <v>3</v>
      </c>
      <c r="D8" s="84">
        <v>4050</v>
      </c>
      <c r="E8" s="83">
        <v>1117</v>
      </c>
      <c r="F8" s="84">
        <v>249238</v>
      </c>
      <c r="G8" s="83">
        <v>14758</v>
      </c>
      <c r="H8" s="74">
        <v>61540</v>
      </c>
      <c r="I8" s="78">
        <v>13212</v>
      </c>
      <c r="J8" s="85">
        <v>16</v>
      </c>
      <c r="K8" s="86">
        <v>62810</v>
      </c>
      <c r="L8" s="82">
        <v>18</v>
      </c>
      <c r="M8" s="87">
        <v>61403</v>
      </c>
      <c r="N8" s="67"/>
    </row>
    <row r="9" spans="1:14" ht="18" customHeight="1">
      <c r="A9" s="7" t="s">
        <v>11</v>
      </c>
      <c r="B9" s="82">
        <v>0</v>
      </c>
      <c r="C9" s="83">
        <v>2</v>
      </c>
      <c r="D9" s="84">
        <v>0</v>
      </c>
      <c r="E9" s="83">
        <v>239</v>
      </c>
      <c r="F9" s="84">
        <v>0</v>
      </c>
      <c r="G9" s="83">
        <v>2607</v>
      </c>
      <c r="H9" s="74">
        <v>0</v>
      </c>
      <c r="I9" s="78">
        <v>10908</v>
      </c>
      <c r="J9" s="85">
        <v>3</v>
      </c>
      <c r="K9" s="86">
        <v>55595</v>
      </c>
      <c r="L9" s="82">
        <v>4</v>
      </c>
      <c r="M9" s="87">
        <v>58022</v>
      </c>
      <c r="N9" s="67"/>
    </row>
    <row r="10" spans="1:14" ht="18" customHeight="1">
      <c r="A10" s="7" t="s">
        <v>12</v>
      </c>
      <c r="B10" s="82">
        <v>9</v>
      </c>
      <c r="C10" s="83">
        <v>6</v>
      </c>
      <c r="D10" s="84">
        <v>1215</v>
      </c>
      <c r="E10" s="83">
        <v>341</v>
      </c>
      <c r="F10" s="84">
        <v>52444</v>
      </c>
      <c r="G10" s="83">
        <v>4731</v>
      </c>
      <c r="H10" s="74">
        <v>43164</v>
      </c>
      <c r="I10" s="78">
        <v>13874</v>
      </c>
      <c r="J10" s="85">
        <v>9</v>
      </c>
      <c r="K10" s="86">
        <v>43585</v>
      </c>
      <c r="L10" s="82">
        <v>8</v>
      </c>
      <c r="M10" s="87">
        <v>49279</v>
      </c>
      <c r="N10" s="67"/>
    </row>
    <row r="11" spans="1:14" ht="18" customHeight="1">
      <c r="A11" s="7" t="s">
        <v>97</v>
      </c>
      <c r="B11" s="82">
        <v>4</v>
      </c>
      <c r="C11" s="83">
        <v>12</v>
      </c>
      <c r="D11" s="84">
        <v>99</v>
      </c>
      <c r="E11" s="83">
        <v>809</v>
      </c>
      <c r="F11" s="84">
        <v>2858</v>
      </c>
      <c r="G11" s="83">
        <v>2118</v>
      </c>
      <c r="H11" s="74">
        <v>28869</v>
      </c>
      <c r="I11" s="78">
        <v>2618</v>
      </c>
      <c r="J11" s="85">
        <v>3</v>
      </c>
      <c r="K11" s="86">
        <v>22023</v>
      </c>
      <c r="L11" s="82">
        <v>9</v>
      </c>
      <c r="M11" s="87">
        <v>26869</v>
      </c>
      <c r="N11" s="67"/>
    </row>
    <row r="12" spans="1:14" ht="18" customHeight="1" thickBot="1">
      <c r="A12" s="9" t="s">
        <v>14</v>
      </c>
      <c r="B12" s="88">
        <v>3</v>
      </c>
      <c r="C12" s="89">
        <v>5</v>
      </c>
      <c r="D12" s="90">
        <v>78</v>
      </c>
      <c r="E12" s="89">
        <v>226</v>
      </c>
      <c r="F12" s="90">
        <v>2285</v>
      </c>
      <c r="G12" s="89">
        <v>351</v>
      </c>
      <c r="H12" s="91">
        <v>29295</v>
      </c>
      <c r="I12" s="92">
        <v>1553</v>
      </c>
      <c r="J12" s="93">
        <v>2</v>
      </c>
      <c r="K12" s="94">
        <v>38741</v>
      </c>
      <c r="L12" s="95">
        <v>5</v>
      </c>
      <c r="M12" s="96">
        <v>38557</v>
      </c>
      <c r="N12" s="67"/>
    </row>
    <row r="13" spans="1:14" ht="18" customHeight="1" thickBot="1">
      <c r="A13" s="10" t="s">
        <v>88</v>
      </c>
      <c r="B13" s="97">
        <f aca="true" t="shared" si="0" ref="B13:G13">SUM(B7:B12)</f>
        <v>247</v>
      </c>
      <c r="C13" s="98">
        <f t="shared" si="0"/>
        <v>98</v>
      </c>
      <c r="D13" s="99">
        <f t="shared" si="0"/>
        <v>31776</v>
      </c>
      <c r="E13" s="98">
        <f t="shared" si="0"/>
        <v>9331</v>
      </c>
      <c r="F13" s="100">
        <f t="shared" si="0"/>
        <v>1858716</v>
      </c>
      <c r="G13" s="98">
        <f t="shared" si="0"/>
        <v>96099</v>
      </c>
      <c r="H13" s="101">
        <v>58494</v>
      </c>
      <c r="I13" s="98">
        <v>10299</v>
      </c>
      <c r="J13" s="102">
        <f>SUM(J7:J12)</f>
        <v>322</v>
      </c>
      <c r="K13" s="98">
        <v>59392</v>
      </c>
      <c r="L13" s="102">
        <f>SUM(L7:L12)</f>
        <v>313</v>
      </c>
      <c r="M13" s="98">
        <v>58666</v>
      </c>
      <c r="N13" s="67"/>
    </row>
    <row r="14" spans="1:14" ht="18" customHeight="1">
      <c r="A14" s="103" t="s">
        <v>107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</row>
    <row r="15" spans="1:14" ht="18" customHeight="1">
      <c r="A15" s="67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</row>
    <row r="16" spans="1:14" ht="18" customHeight="1" thickBot="1">
      <c r="A16" s="68" t="s">
        <v>19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</row>
    <row r="17" spans="1:14" ht="18" customHeight="1" thickBot="1">
      <c r="A17" s="299" t="s">
        <v>8</v>
      </c>
      <c r="B17" s="300"/>
      <c r="C17" s="288" t="s">
        <v>16</v>
      </c>
      <c r="D17" s="287"/>
      <c r="E17" s="286" t="s">
        <v>5</v>
      </c>
      <c r="F17" s="287"/>
      <c r="G17" s="286" t="s">
        <v>6</v>
      </c>
      <c r="H17" s="287"/>
      <c r="I17" s="288" t="s">
        <v>117</v>
      </c>
      <c r="J17" s="287"/>
      <c r="K17" s="301" t="s">
        <v>112</v>
      </c>
      <c r="L17" s="302"/>
      <c r="M17" s="303" t="s">
        <v>110</v>
      </c>
      <c r="N17" s="302"/>
    </row>
    <row r="18" spans="1:14" ht="18" customHeight="1" thickBot="1">
      <c r="A18" s="104"/>
      <c r="B18" s="4" t="s">
        <v>20</v>
      </c>
      <c r="C18" s="121" t="s">
        <v>21</v>
      </c>
      <c r="D18" s="122" t="s">
        <v>14</v>
      </c>
      <c r="E18" s="121" t="s">
        <v>21</v>
      </c>
      <c r="F18" s="123" t="s">
        <v>14</v>
      </c>
      <c r="G18" s="121" t="s">
        <v>21</v>
      </c>
      <c r="H18" s="122" t="s">
        <v>14</v>
      </c>
      <c r="I18" s="121" t="s">
        <v>21</v>
      </c>
      <c r="J18" s="122" t="s">
        <v>14</v>
      </c>
      <c r="K18" s="124" t="s">
        <v>16</v>
      </c>
      <c r="L18" s="122" t="s">
        <v>18</v>
      </c>
      <c r="M18" s="125" t="s">
        <v>16</v>
      </c>
      <c r="N18" s="122" t="s">
        <v>18</v>
      </c>
    </row>
    <row r="19" spans="1:14" ht="18" customHeight="1">
      <c r="A19" s="292" t="s">
        <v>12</v>
      </c>
      <c r="B19" s="293"/>
      <c r="C19" s="105">
        <v>7</v>
      </c>
      <c r="D19" s="106">
        <v>0</v>
      </c>
      <c r="E19" s="105">
        <v>8110</v>
      </c>
      <c r="F19" s="106">
        <v>0</v>
      </c>
      <c r="G19" s="105">
        <v>641912</v>
      </c>
      <c r="H19" s="106">
        <v>0</v>
      </c>
      <c r="I19" s="105">
        <v>79151</v>
      </c>
      <c r="J19" s="106">
        <v>0</v>
      </c>
      <c r="K19" s="107">
        <v>16</v>
      </c>
      <c r="L19" s="106">
        <v>67639</v>
      </c>
      <c r="M19" s="105">
        <v>15</v>
      </c>
      <c r="N19" s="106">
        <v>68388</v>
      </c>
    </row>
    <row r="20" spans="1:14" ht="18" customHeight="1">
      <c r="A20" s="294" t="s">
        <v>22</v>
      </c>
      <c r="B20" s="295"/>
      <c r="C20" s="108">
        <v>31</v>
      </c>
      <c r="D20" s="106">
        <v>2</v>
      </c>
      <c r="E20" s="108">
        <v>12479</v>
      </c>
      <c r="F20" s="106">
        <v>359</v>
      </c>
      <c r="G20" s="108">
        <v>951203</v>
      </c>
      <c r="H20" s="106">
        <v>33340</v>
      </c>
      <c r="I20" s="105">
        <v>76224</v>
      </c>
      <c r="J20" s="106">
        <v>92869</v>
      </c>
      <c r="K20" s="109">
        <v>32</v>
      </c>
      <c r="L20" s="110">
        <v>73329</v>
      </c>
      <c r="M20" s="108">
        <v>41</v>
      </c>
      <c r="N20" s="110">
        <v>73083</v>
      </c>
    </row>
    <row r="21" spans="1:14" ht="18" customHeight="1">
      <c r="A21" s="296" t="s">
        <v>23</v>
      </c>
      <c r="B21" s="295"/>
      <c r="C21" s="108">
        <v>1</v>
      </c>
      <c r="D21" s="106">
        <v>0</v>
      </c>
      <c r="E21" s="108">
        <v>35</v>
      </c>
      <c r="F21" s="106">
        <v>0</v>
      </c>
      <c r="G21" s="108">
        <v>2556</v>
      </c>
      <c r="H21" s="106">
        <v>0</v>
      </c>
      <c r="I21" s="105">
        <v>73029</v>
      </c>
      <c r="J21" s="106">
        <v>0</v>
      </c>
      <c r="K21" s="109">
        <v>3</v>
      </c>
      <c r="L21" s="110">
        <v>81661</v>
      </c>
      <c r="M21" s="108">
        <v>0</v>
      </c>
      <c r="N21" s="110">
        <v>0</v>
      </c>
    </row>
    <row r="22" spans="1:14" ht="18" customHeight="1">
      <c r="A22" s="296" t="s">
        <v>98</v>
      </c>
      <c r="B22" s="295"/>
      <c r="C22" s="108">
        <v>6</v>
      </c>
      <c r="D22" s="106">
        <v>3</v>
      </c>
      <c r="E22" s="108">
        <v>1112</v>
      </c>
      <c r="F22" s="106">
        <v>55</v>
      </c>
      <c r="G22" s="108">
        <v>60597</v>
      </c>
      <c r="H22" s="106">
        <v>3014</v>
      </c>
      <c r="I22" s="105">
        <v>54494</v>
      </c>
      <c r="J22" s="106">
        <v>54800</v>
      </c>
      <c r="K22" s="109">
        <v>3</v>
      </c>
      <c r="L22" s="110">
        <v>71696</v>
      </c>
      <c r="M22" s="108">
        <v>1</v>
      </c>
      <c r="N22" s="110">
        <v>46147</v>
      </c>
    </row>
    <row r="23" spans="1:14" ht="18" customHeight="1" thickBot="1">
      <c r="A23" s="297" t="s">
        <v>14</v>
      </c>
      <c r="B23" s="298"/>
      <c r="C23" s="111">
        <v>5</v>
      </c>
      <c r="D23" s="106">
        <v>0</v>
      </c>
      <c r="E23" s="111">
        <v>56</v>
      </c>
      <c r="F23" s="106">
        <v>0</v>
      </c>
      <c r="G23" s="111">
        <v>2157</v>
      </c>
      <c r="H23" s="106">
        <v>0</v>
      </c>
      <c r="I23" s="105">
        <v>38518</v>
      </c>
      <c r="J23" s="106">
        <v>0</v>
      </c>
      <c r="K23" s="112">
        <v>10</v>
      </c>
      <c r="L23" s="113">
        <v>67403</v>
      </c>
      <c r="M23" s="111">
        <v>3</v>
      </c>
      <c r="N23" s="113">
        <v>46366</v>
      </c>
    </row>
    <row r="24" spans="1:14" ht="18" customHeight="1" thickBot="1">
      <c r="A24" s="288" t="s">
        <v>88</v>
      </c>
      <c r="B24" s="289"/>
      <c r="C24" s="114">
        <f aca="true" t="shared" si="1" ref="C24:H24">SUM(C19:C23)</f>
        <v>50</v>
      </c>
      <c r="D24" s="115">
        <f t="shared" si="1"/>
        <v>5</v>
      </c>
      <c r="E24" s="114">
        <f t="shared" si="1"/>
        <v>21792</v>
      </c>
      <c r="F24" s="115">
        <f t="shared" si="1"/>
        <v>414</v>
      </c>
      <c r="G24" s="116">
        <f t="shared" si="1"/>
        <v>1658425</v>
      </c>
      <c r="H24" s="115">
        <f t="shared" si="1"/>
        <v>36354</v>
      </c>
      <c r="I24" s="117">
        <f>ROUND(G24/E24*1000,0)</f>
        <v>76102</v>
      </c>
      <c r="J24" s="115">
        <v>87812</v>
      </c>
      <c r="K24" s="118">
        <v>64</v>
      </c>
      <c r="L24" s="115">
        <v>69004</v>
      </c>
      <c r="M24" s="114">
        <v>60</v>
      </c>
      <c r="N24" s="115">
        <v>69517</v>
      </c>
    </row>
    <row r="25" spans="1:14" ht="18" customHeight="1" thickBot="1">
      <c r="A25" s="290" t="s">
        <v>99</v>
      </c>
      <c r="B25" s="291"/>
      <c r="C25" s="284">
        <v>30</v>
      </c>
      <c r="D25" s="285"/>
      <c r="E25" s="284">
        <v>9891</v>
      </c>
      <c r="F25" s="285"/>
      <c r="G25" s="284">
        <v>151226</v>
      </c>
      <c r="H25" s="285"/>
      <c r="I25" s="284">
        <v>15289</v>
      </c>
      <c r="J25" s="285"/>
      <c r="K25" s="119">
        <v>41</v>
      </c>
      <c r="L25" s="120">
        <v>24281</v>
      </c>
      <c r="M25" s="119">
        <v>104</v>
      </c>
      <c r="N25" s="120">
        <v>34243</v>
      </c>
    </row>
    <row r="26" ht="18" customHeight="1"/>
    <row r="27" ht="18" customHeight="1"/>
  </sheetData>
  <sheetProtection/>
  <mergeCells count="24">
    <mergeCell ref="M17:N17"/>
    <mergeCell ref="C17:D17"/>
    <mergeCell ref="B5:C5"/>
    <mergeCell ref="D5:E5"/>
    <mergeCell ref="F5:G5"/>
    <mergeCell ref="H5:I5"/>
    <mergeCell ref="J5:K5"/>
    <mergeCell ref="L5:M5"/>
    <mergeCell ref="A21:B21"/>
    <mergeCell ref="A22:B22"/>
    <mergeCell ref="A23:B23"/>
    <mergeCell ref="A17:B17"/>
    <mergeCell ref="I17:J17"/>
    <mergeCell ref="K17:L17"/>
    <mergeCell ref="I25:J25"/>
    <mergeCell ref="E17:F17"/>
    <mergeCell ref="G17:H17"/>
    <mergeCell ref="A24:B24"/>
    <mergeCell ref="A25:B25"/>
    <mergeCell ref="C25:D25"/>
    <mergeCell ref="E25:F25"/>
    <mergeCell ref="G25:H25"/>
    <mergeCell ref="A19:B19"/>
    <mergeCell ref="A20:B20"/>
  </mergeCells>
  <printOptions/>
  <pageMargins left="0.7" right="0.7" top="0.75" bottom="0.75" header="0.3" footer="0.3"/>
  <pageSetup horizontalDpi="600" verticalDpi="600" orientation="landscape" paperSize="9" r:id="rId1"/>
  <headerFooter>
    <oddFooter>&amp;C- 21 -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S30"/>
  <sheetViews>
    <sheetView view="pageLayout" workbookViewId="0" topLeftCell="A10">
      <selection activeCell="D34" sqref="D34"/>
    </sheetView>
  </sheetViews>
  <sheetFormatPr defaultColWidth="9.00390625" defaultRowHeight="13.5"/>
  <cols>
    <col min="1" max="1" width="4.125" style="25" customWidth="1"/>
    <col min="2" max="2" width="4.00390625" style="25" customWidth="1"/>
    <col min="3" max="3" width="9.00390625" style="25" customWidth="1"/>
    <col min="4" max="4" width="10.375" style="25" customWidth="1"/>
    <col min="5" max="7" width="9.125" style="25" bestFit="1" customWidth="1"/>
    <col min="8" max="8" width="9.625" style="25" customWidth="1"/>
    <col min="9" max="11" width="9.125" style="25" bestFit="1" customWidth="1"/>
    <col min="12" max="13" width="10.00390625" style="25" customWidth="1"/>
    <col min="14" max="14" width="10.125" style="25" customWidth="1"/>
    <col min="15" max="19" width="9.125" style="25" bestFit="1" customWidth="1"/>
    <col min="20" max="16384" width="9.00390625" style="25" customWidth="1"/>
  </cols>
  <sheetData>
    <row r="3" ht="18" customHeight="1">
      <c r="B3" s="24" t="s">
        <v>118</v>
      </c>
    </row>
    <row r="4" ht="25.5" customHeight="1" thickBot="1">
      <c r="B4" s="26" t="s">
        <v>111</v>
      </c>
    </row>
    <row r="5" spans="2:14" ht="21" customHeight="1">
      <c r="B5" s="342" t="s">
        <v>25</v>
      </c>
      <c r="C5" s="340" t="s">
        <v>26</v>
      </c>
      <c r="D5" s="344" t="s">
        <v>114</v>
      </c>
      <c r="E5" s="345"/>
      <c r="F5" s="345"/>
      <c r="G5" s="345"/>
      <c r="H5" s="345"/>
      <c r="I5" s="345"/>
      <c r="J5" s="345"/>
      <c r="K5" s="346"/>
      <c r="L5" s="340" t="s">
        <v>113</v>
      </c>
      <c r="M5" s="340" t="s">
        <v>100</v>
      </c>
      <c r="N5" s="347" t="s">
        <v>101</v>
      </c>
    </row>
    <row r="6" spans="2:14" ht="21" customHeight="1" thickBot="1">
      <c r="B6" s="343"/>
      <c r="C6" s="341"/>
      <c r="D6" s="18" t="s">
        <v>9</v>
      </c>
      <c r="E6" s="27" t="s">
        <v>29</v>
      </c>
      <c r="F6" s="28" t="s">
        <v>11</v>
      </c>
      <c r="G6" s="28" t="s">
        <v>40</v>
      </c>
      <c r="H6" s="27" t="s">
        <v>27</v>
      </c>
      <c r="I6" s="28" t="s">
        <v>28</v>
      </c>
      <c r="J6" s="28" t="s">
        <v>13</v>
      </c>
      <c r="K6" s="19" t="s">
        <v>14</v>
      </c>
      <c r="L6" s="341"/>
      <c r="M6" s="341"/>
      <c r="N6" s="341"/>
    </row>
    <row r="7" spans="2:14" ht="21.75" customHeight="1">
      <c r="B7" s="340" t="s">
        <v>42</v>
      </c>
      <c r="C7" s="1" t="s">
        <v>30</v>
      </c>
      <c r="D7" s="29">
        <v>279</v>
      </c>
      <c r="E7" s="30">
        <v>16</v>
      </c>
      <c r="F7" s="30">
        <v>3</v>
      </c>
      <c r="G7" s="30">
        <v>0</v>
      </c>
      <c r="H7" s="30">
        <v>0</v>
      </c>
      <c r="I7" s="30">
        <v>0</v>
      </c>
      <c r="J7" s="30">
        <v>3</v>
      </c>
      <c r="K7" s="31">
        <v>6</v>
      </c>
      <c r="L7" s="32">
        <f>SUM(D7:K7)</f>
        <v>307</v>
      </c>
      <c r="M7" s="32">
        <v>42316</v>
      </c>
      <c r="N7" s="33">
        <v>2522959</v>
      </c>
    </row>
    <row r="8" spans="2:14" ht="21.75" customHeight="1" thickBot="1">
      <c r="B8" s="341"/>
      <c r="C8" s="2" t="s">
        <v>17</v>
      </c>
      <c r="D8" s="34">
        <v>76</v>
      </c>
      <c r="E8" s="35">
        <v>7</v>
      </c>
      <c r="F8" s="35">
        <v>1</v>
      </c>
      <c r="G8" s="35">
        <v>0</v>
      </c>
      <c r="H8" s="35">
        <v>0</v>
      </c>
      <c r="I8" s="35">
        <v>3</v>
      </c>
      <c r="J8" s="35">
        <v>13</v>
      </c>
      <c r="K8" s="36">
        <v>9</v>
      </c>
      <c r="L8" s="37">
        <f>SUM(D8:K8)</f>
        <v>109</v>
      </c>
      <c r="M8" s="38">
        <v>11862</v>
      </c>
      <c r="N8" s="39">
        <v>112925</v>
      </c>
    </row>
    <row r="9" spans="2:14" ht="21.75" customHeight="1">
      <c r="B9" s="340" t="s">
        <v>45</v>
      </c>
      <c r="C9" s="1" t="s">
        <v>30</v>
      </c>
      <c r="D9" s="29">
        <v>263</v>
      </c>
      <c r="E9" s="30">
        <v>18</v>
      </c>
      <c r="F9" s="30">
        <v>4</v>
      </c>
      <c r="G9" s="30">
        <v>0</v>
      </c>
      <c r="H9" s="30">
        <v>0</v>
      </c>
      <c r="I9" s="30">
        <v>3</v>
      </c>
      <c r="J9" s="30">
        <v>9</v>
      </c>
      <c r="K9" s="31">
        <v>9</v>
      </c>
      <c r="L9" s="32">
        <v>306</v>
      </c>
      <c r="M9" s="32">
        <v>41211</v>
      </c>
      <c r="N9" s="33">
        <v>2417988</v>
      </c>
    </row>
    <row r="10" spans="2:14" ht="21.75" customHeight="1" thickBot="1">
      <c r="B10" s="341"/>
      <c r="C10" s="2" t="s">
        <v>17</v>
      </c>
      <c r="D10" s="34">
        <v>94</v>
      </c>
      <c r="E10" s="35">
        <v>4</v>
      </c>
      <c r="F10" s="35">
        <v>3</v>
      </c>
      <c r="G10" s="35">
        <v>0</v>
      </c>
      <c r="H10" s="35">
        <v>0</v>
      </c>
      <c r="I10" s="35">
        <v>2</v>
      </c>
      <c r="J10" s="35">
        <v>14</v>
      </c>
      <c r="K10" s="36">
        <v>8</v>
      </c>
      <c r="L10" s="37">
        <v>125</v>
      </c>
      <c r="M10" s="38">
        <v>13155</v>
      </c>
      <c r="N10" s="39">
        <v>194881</v>
      </c>
    </row>
    <row r="11" spans="2:14" ht="21.75" customHeight="1">
      <c r="B11" s="340" t="s">
        <v>82</v>
      </c>
      <c r="C11" s="1" t="s">
        <v>30</v>
      </c>
      <c r="D11" s="29">
        <v>212</v>
      </c>
      <c r="E11" s="30">
        <v>13</v>
      </c>
      <c r="F11" s="30">
        <v>0</v>
      </c>
      <c r="G11" s="30">
        <v>0</v>
      </c>
      <c r="H11" s="30">
        <v>0</v>
      </c>
      <c r="I11" s="30">
        <v>2</v>
      </c>
      <c r="J11" s="30">
        <v>3</v>
      </c>
      <c r="K11" s="31">
        <v>8</v>
      </c>
      <c r="L11" s="32">
        <v>238</v>
      </c>
      <c r="M11" s="32">
        <v>31276</v>
      </c>
      <c r="N11" s="33">
        <v>1835017</v>
      </c>
    </row>
    <row r="12" spans="2:14" ht="21.75" customHeight="1" thickBot="1">
      <c r="B12" s="341"/>
      <c r="C12" s="2" t="s">
        <v>17</v>
      </c>
      <c r="D12" s="34">
        <v>70</v>
      </c>
      <c r="E12" s="35">
        <v>3</v>
      </c>
      <c r="F12" s="35">
        <v>2</v>
      </c>
      <c r="G12" s="35">
        <v>0</v>
      </c>
      <c r="H12" s="35">
        <v>0</v>
      </c>
      <c r="I12" s="35">
        <v>1</v>
      </c>
      <c r="J12" s="35">
        <v>12</v>
      </c>
      <c r="K12" s="36">
        <v>10</v>
      </c>
      <c r="L12" s="37">
        <v>98</v>
      </c>
      <c r="M12" s="38">
        <v>9331</v>
      </c>
      <c r="N12" s="39">
        <v>96099</v>
      </c>
    </row>
    <row r="13" ht="16.5" customHeight="1">
      <c r="B13" s="25" t="s">
        <v>107</v>
      </c>
    </row>
    <row r="14" ht="10.5" customHeight="1"/>
    <row r="15" ht="5.25" customHeight="1"/>
    <row r="16" ht="23.25" customHeight="1" thickBot="1">
      <c r="B16" s="26" t="s">
        <v>31</v>
      </c>
    </row>
    <row r="17" spans="1:19" ht="21.75" customHeight="1" thickBot="1">
      <c r="A17" s="40"/>
      <c r="B17" s="41"/>
      <c r="C17" s="41"/>
      <c r="D17" s="12" t="s">
        <v>8</v>
      </c>
      <c r="E17" s="325" t="s">
        <v>34</v>
      </c>
      <c r="F17" s="326"/>
      <c r="G17" s="327"/>
      <c r="H17" s="325" t="s">
        <v>22</v>
      </c>
      <c r="I17" s="326"/>
      <c r="J17" s="327"/>
      <c r="K17" s="325" t="s">
        <v>98</v>
      </c>
      <c r="L17" s="326"/>
      <c r="M17" s="327"/>
      <c r="N17" s="325" t="s">
        <v>14</v>
      </c>
      <c r="O17" s="326"/>
      <c r="P17" s="327"/>
      <c r="Q17" s="325" t="s">
        <v>88</v>
      </c>
      <c r="R17" s="326"/>
      <c r="S17" s="327"/>
    </row>
    <row r="18" spans="1:19" ht="21.75" customHeight="1" thickBot="1">
      <c r="A18" s="328" t="s">
        <v>32</v>
      </c>
      <c r="B18" s="329"/>
      <c r="C18" s="329"/>
      <c r="D18" s="330"/>
      <c r="E18" s="11" t="s">
        <v>43</v>
      </c>
      <c r="F18" s="6" t="s">
        <v>46</v>
      </c>
      <c r="G18" s="5" t="s">
        <v>83</v>
      </c>
      <c r="H18" s="5" t="s">
        <v>43</v>
      </c>
      <c r="I18" s="5" t="s">
        <v>46</v>
      </c>
      <c r="J18" s="5" t="s">
        <v>83</v>
      </c>
      <c r="K18" s="5" t="s">
        <v>43</v>
      </c>
      <c r="L18" s="5" t="s">
        <v>46</v>
      </c>
      <c r="M18" s="5" t="s">
        <v>83</v>
      </c>
      <c r="N18" s="5" t="s">
        <v>43</v>
      </c>
      <c r="O18" s="5" t="s">
        <v>46</v>
      </c>
      <c r="P18" s="5" t="s">
        <v>83</v>
      </c>
      <c r="Q18" s="5" t="s">
        <v>43</v>
      </c>
      <c r="R18" s="5" t="s">
        <v>46</v>
      </c>
      <c r="S18" s="11" t="s">
        <v>83</v>
      </c>
    </row>
    <row r="19" spans="1:19" ht="21.75" customHeight="1">
      <c r="A19" s="320" t="s">
        <v>16</v>
      </c>
      <c r="B19" s="331" t="s">
        <v>30</v>
      </c>
      <c r="C19" s="334" t="s">
        <v>102</v>
      </c>
      <c r="D19" s="335"/>
      <c r="E19" s="42">
        <v>0</v>
      </c>
      <c r="F19" s="43">
        <v>0</v>
      </c>
      <c r="G19" s="44">
        <v>0</v>
      </c>
      <c r="H19" s="45">
        <v>0</v>
      </c>
      <c r="I19" s="45">
        <v>0</v>
      </c>
      <c r="J19" s="44">
        <v>0</v>
      </c>
      <c r="K19" s="45">
        <v>0</v>
      </c>
      <c r="L19" s="45">
        <v>0</v>
      </c>
      <c r="M19" s="44">
        <v>0</v>
      </c>
      <c r="N19" s="45">
        <v>0</v>
      </c>
      <c r="O19" s="45">
        <v>0</v>
      </c>
      <c r="P19" s="44">
        <v>0</v>
      </c>
      <c r="Q19" s="45">
        <v>0</v>
      </c>
      <c r="R19" s="45">
        <v>0</v>
      </c>
      <c r="S19" s="45">
        <f>SUM(G19+J19+M19+P19)</f>
        <v>0</v>
      </c>
    </row>
    <row r="20" spans="1:19" ht="21.75" customHeight="1">
      <c r="A20" s="321"/>
      <c r="B20" s="332"/>
      <c r="C20" s="336" t="s">
        <v>33</v>
      </c>
      <c r="D20" s="337"/>
      <c r="E20" s="46">
        <v>0</v>
      </c>
      <c r="F20" s="47">
        <v>0</v>
      </c>
      <c r="G20" s="48">
        <v>0</v>
      </c>
      <c r="H20" s="49">
        <v>0</v>
      </c>
      <c r="I20" s="49">
        <v>1</v>
      </c>
      <c r="J20" s="48">
        <v>2</v>
      </c>
      <c r="K20" s="49">
        <v>0</v>
      </c>
      <c r="L20" s="49">
        <v>0</v>
      </c>
      <c r="M20" s="48">
        <v>0</v>
      </c>
      <c r="N20" s="49">
        <v>0</v>
      </c>
      <c r="O20" s="49">
        <v>0</v>
      </c>
      <c r="P20" s="48">
        <v>0</v>
      </c>
      <c r="Q20" s="49">
        <v>0</v>
      </c>
      <c r="R20" s="49">
        <v>1</v>
      </c>
      <c r="S20" s="45">
        <f>SUM(G20+J20+M20+P20)</f>
        <v>2</v>
      </c>
    </row>
    <row r="21" spans="1:19" ht="21.75" customHeight="1">
      <c r="A21" s="321"/>
      <c r="B21" s="332"/>
      <c r="C21" s="336" t="s">
        <v>103</v>
      </c>
      <c r="D21" s="337"/>
      <c r="E21" s="46">
        <v>14</v>
      </c>
      <c r="F21" s="47">
        <v>11</v>
      </c>
      <c r="G21" s="48">
        <v>6</v>
      </c>
      <c r="H21" s="49">
        <v>4</v>
      </c>
      <c r="I21" s="49">
        <v>5</v>
      </c>
      <c r="J21" s="48">
        <v>10</v>
      </c>
      <c r="K21" s="49">
        <v>1</v>
      </c>
      <c r="L21" s="49">
        <v>1</v>
      </c>
      <c r="M21" s="48">
        <v>3</v>
      </c>
      <c r="N21" s="49">
        <v>4</v>
      </c>
      <c r="O21" s="49">
        <v>0</v>
      </c>
      <c r="P21" s="48">
        <v>0</v>
      </c>
      <c r="Q21" s="49">
        <v>23</v>
      </c>
      <c r="R21" s="49">
        <v>17</v>
      </c>
      <c r="S21" s="45">
        <f>SUM(G21+J21+M21+P21)</f>
        <v>19</v>
      </c>
    </row>
    <row r="22" spans="1:19" ht="21.75" customHeight="1">
      <c r="A22" s="321"/>
      <c r="B22" s="332"/>
      <c r="C22" s="336" t="s">
        <v>104</v>
      </c>
      <c r="D22" s="337"/>
      <c r="E22" s="46">
        <v>2</v>
      </c>
      <c r="F22" s="47">
        <v>4</v>
      </c>
      <c r="G22" s="48">
        <v>1</v>
      </c>
      <c r="H22" s="49">
        <v>27</v>
      </c>
      <c r="I22" s="49">
        <v>35</v>
      </c>
      <c r="J22" s="48">
        <v>21</v>
      </c>
      <c r="K22" s="49">
        <v>1</v>
      </c>
      <c r="L22" s="49">
        <v>0</v>
      </c>
      <c r="M22" s="48">
        <v>2</v>
      </c>
      <c r="N22" s="49">
        <v>7</v>
      </c>
      <c r="O22" s="49">
        <v>3</v>
      </c>
      <c r="P22" s="48">
        <v>5</v>
      </c>
      <c r="Q22" s="49">
        <v>37</v>
      </c>
      <c r="R22" s="49">
        <v>42</v>
      </c>
      <c r="S22" s="45">
        <f>SUM(G22+J22+M22+P22)</f>
        <v>29</v>
      </c>
    </row>
    <row r="23" spans="1:19" ht="21.75" customHeight="1" thickBot="1">
      <c r="A23" s="321"/>
      <c r="B23" s="332"/>
      <c r="C23" s="338" t="s">
        <v>105</v>
      </c>
      <c r="D23" s="339"/>
      <c r="E23" s="50">
        <v>0</v>
      </c>
      <c r="F23" s="51">
        <v>0</v>
      </c>
      <c r="G23" s="52">
        <v>0</v>
      </c>
      <c r="H23" s="53">
        <v>0</v>
      </c>
      <c r="I23" s="53">
        <v>0</v>
      </c>
      <c r="J23" s="52">
        <v>0</v>
      </c>
      <c r="K23" s="53">
        <v>0</v>
      </c>
      <c r="L23" s="53">
        <v>0</v>
      </c>
      <c r="M23" s="52">
        <v>3</v>
      </c>
      <c r="N23" s="53">
        <v>0</v>
      </c>
      <c r="O23" s="53">
        <v>0</v>
      </c>
      <c r="P23" s="52">
        <v>0</v>
      </c>
      <c r="Q23" s="53">
        <v>0</v>
      </c>
      <c r="R23" s="53">
        <v>0</v>
      </c>
      <c r="S23" s="45">
        <f>SUM(G23+J23+M23+P23)</f>
        <v>3</v>
      </c>
    </row>
    <row r="24" spans="1:19" ht="21.75" customHeight="1" thickBot="1">
      <c r="A24" s="321"/>
      <c r="B24" s="333"/>
      <c r="C24" s="309" t="s">
        <v>88</v>
      </c>
      <c r="D24" s="310"/>
      <c r="E24" s="54">
        <f>SUM(E19:E23)</f>
        <v>16</v>
      </c>
      <c r="F24" s="55">
        <f>SUM(F19:F23)</f>
        <v>15</v>
      </c>
      <c r="G24" s="56">
        <f>SUM(G19:G23)</f>
        <v>7</v>
      </c>
      <c r="H24" s="57">
        <f aca="true" t="shared" si="0" ref="H24:P24">SUM(H19:H23)</f>
        <v>31</v>
      </c>
      <c r="I24" s="54">
        <f>SUM(I19:I23)</f>
        <v>41</v>
      </c>
      <c r="J24" s="58">
        <f>SUM(J19:J23)</f>
        <v>33</v>
      </c>
      <c r="K24" s="54">
        <f t="shared" si="0"/>
        <v>2</v>
      </c>
      <c r="L24" s="54">
        <f t="shared" si="0"/>
        <v>1</v>
      </c>
      <c r="M24" s="58">
        <f t="shared" si="0"/>
        <v>8</v>
      </c>
      <c r="N24" s="54">
        <f t="shared" si="0"/>
        <v>11</v>
      </c>
      <c r="O24" s="54">
        <f t="shared" si="0"/>
        <v>3</v>
      </c>
      <c r="P24" s="58">
        <f t="shared" si="0"/>
        <v>5</v>
      </c>
      <c r="Q24" s="54">
        <f>E24+H24+K24+N24</f>
        <v>60</v>
      </c>
      <c r="R24" s="54">
        <f>F24+I24+L24+O24</f>
        <v>60</v>
      </c>
      <c r="S24" s="59">
        <f>G24+J24+M24+P24</f>
        <v>53</v>
      </c>
    </row>
    <row r="25" spans="1:19" ht="21.75" customHeight="1" thickBot="1">
      <c r="A25" s="322"/>
      <c r="B25" s="309" t="s">
        <v>99</v>
      </c>
      <c r="C25" s="311"/>
      <c r="D25" s="310"/>
      <c r="E25" s="37">
        <v>14</v>
      </c>
      <c r="F25" s="60">
        <v>14</v>
      </c>
      <c r="G25" s="61">
        <v>9</v>
      </c>
      <c r="H25" s="62">
        <v>6</v>
      </c>
      <c r="I25" s="37">
        <v>76</v>
      </c>
      <c r="J25" s="37">
        <v>6</v>
      </c>
      <c r="K25" s="37">
        <v>9</v>
      </c>
      <c r="L25" s="37">
        <v>8</v>
      </c>
      <c r="M25" s="37">
        <v>9</v>
      </c>
      <c r="N25" s="37">
        <v>12</v>
      </c>
      <c r="O25" s="37">
        <v>6</v>
      </c>
      <c r="P25" s="37">
        <v>6</v>
      </c>
      <c r="Q25" s="37">
        <v>41</v>
      </c>
      <c r="R25" s="37">
        <v>104</v>
      </c>
      <c r="S25" s="61">
        <v>30</v>
      </c>
    </row>
    <row r="26" ht="18" customHeight="1"/>
    <row r="27" ht="18" customHeight="1" thickBot="1">
      <c r="G27" s="25" t="s">
        <v>37</v>
      </c>
    </row>
    <row r="28" spans="1:14" ht="21.75" customHeight="1" thickBot="1">
      <c r="A28" s="312" t="s">
        <v>4</v>
      </c>
      <c r="B28" s="313"/>
      <c r="C28" s="318" t="s">
        <v>85</v>
      </c>
      <c r="D28" s="319"/>
      <c r="E28" s="3" t="s">
        <v>43</v>
      </c>
      <c r="F28" s="3" t="s">
        <v>46</v>
      </c>
      <c r="G28" s="3" t="s">
        <v>83</v>
      </c>
      <c r="I28" s="320" t="s">
        <v>106</v>
      </c>
      <c r="J28" s="318" t="s">
        <v>85</v>
      </c>
      <c r="K28" s="319"/>
      <c r="L28" s="3" t="s">
        <v>43</v>
      </c>
      <c r="M28" s="3" t="s">
        <v>46</v>
      </c>
      <c r="N28" s="3" t="s">
        <v>83</v>
      </c>
    </row>
    <row r="29" spans="1:14" ht="21.75" customHeight="1">
      <c r="A29" s="314"/>
      <c r="B29" s="315"/>
      <c r="C29" s="323" t="s">
        <v>35</v>
      </c>
      <c r="D29" s="324"/>
      <c r="E29" s="43">
        <v>48277</v>
      </c>
      <c r="F29" s="43">
        <v>50109</v>
      </c>
      <c r="G29" s="43">
        <v>21965</v>
      </c>
      <c r="I29" s="321"/>
      <c r="J29" s="323" t="s">
        <v>35</v>
      </c>
      <c r="K29" s="324"/>
      <c r="L29" s="43">
        <v>3329857</v>
      </c>
      <c r="M29" s="43">
        <v>3505162</v>
      </c>
      <c r="N29" s="43">
        <v>1685581</v>
      </c>
    </row>
    <row r="30" spans="1:14" ht="21.75" customHeight="1" thickBot="1">
      <c r="A30" s="316"/>
      <c r="B30" s="317"/>
      <c r="C30" s="316" t="s">
        <v>36</v>
      </c>
      <c r="D30" s="317"/>
      <c r="E30" s="39">
        <v>8288</v>
      </c>
      <c r="F30" s="39">
        <v>15525</v>
      </c>
      <c r="G30" s="39">
        <v>9891</v>
      </c>
      <c r="I30" s="322"/>
      <c r="J30" s="316" t="s">
        <v>36</v>
      </c>
      <c r="K30" s="317"/>
      <c r="L30" s="39">
        <v>201244</v>
      </c>
      <c r="M30" s="39">
        <v>531620</v>
      </c>
      <c r="N30" s="39">
        <v>151226</v>
      </c>
    </row>
  </sheetData>
  <sheetProtection/>
  <mergeCells count="32">
    <mergeCell ref="B5:B6"/>
    <mergeCell ref="C5:C6"/>
    <mergeCell ref="D5:K5"/>
    <mergeCell ref="L5:L6"/>
    <mergeCell ref="M5:M6"/>
    <mergeCell ref="N5:N6"/>
    <mergeCell ref="B7:B8"/>
    <mergeCell ref="B9:B10"/>
    <mergeCell ref="B11:B12"/>
    <mergeCell ref="E17:G17"/>
    <mergeCell ref="H17:J17"/>
    <mergeCell ref="K17:M17"/>
    <mergeCell ref="N17:P17"/>
    <mergeCell ref="Q17:S17"/>
    <mergeCell ref="A18:D18"/>
    <mergeCell ref="A19:A25"/>
    <mergeCell ref="B19:B24"/>
    <mergeCell ref="C19:D19"/>
    <mergeCell ref="C20:D20"/>
    <mergeCell ref="C21:D21"/>
    <mergeCell ref="C22:D22"/>
    <mergeCell ref="C23:D23"/>
    <mergeCell ref="C24:D24"/>
    <mergeCell ref="B25:D25"/>
    <mergeCell ref="A28:B30"/>
    <mergeCell ref="C28:D28"/>
    <mergeCell ref="I28:I30"/>
    <mergeCell ref="J28:K28"/>
    <mergeCell ref="C29:D29"/>
    <mergeCell ref="J29:K29"/>
    <mergeCell ref="C30:D30"/>
    <mergeCell ref="J30:K30"/>
  </mergeCells>
  <printOptions/>
  <pageMargins left="0.7" right="0.7" top="0.75" bottom="0.75" header="0.3" footer="0.3"/>
  <pageSetup horizontalDpi="600" verticalDpi="600" orientation="landscape" paperSize="9" scale="79" r:id="rId1"/>
  <headerFooter>
    <oddHeader>&amp;C- 22 -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野々市町役場</dc:creator>
  <cp:keywords/>
  <dc:description/>
  <cp:lastModifiedBy>水野真衣</cp:lastModifiedBy>
  <cp:lastPrinted>2017-09-05T08:26:19Z</cp:lastPrinted>
  <dcterms:created xsi:type="dcterms:W3CDTF">2002-06-17T05:04:49Z</dcterms:created>
  <dcterms:modified xsi:type="dcterms:W3CDTF">2017-09-05T10:33:43Z</dcterms:modified>
  <cp:category/>
  <cp:version/>
  <cp:contentType/>
  <cp:contentStatus/>
</cp:coreProperties>
</file>