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7980" tabRatio="669" activeTab="0"/>
  </bookViews>
  <sheets>
    <sheet name="固定資産税（家屋）に関する概要その１" sheetId="1" r:id="rId1"/>
    <sheet name="固定資産税（家屋）に関する概要その2" sheetId="2" r:id="rId2"/>
    <sheet name="固定資産税（家屋）に関する概要その３" sheetId="3" r:id="rId3"/>
  </sheets>
  <definedNames>
    <definedName name="_xlnm.Print_Area" localSheetId="0">'固定資産税（家屋）に関する概要その１'!$A$1:$R$30</definedName>
  </definedNames>
  <calcPr fullCalcOnLoad="1"/>
</workbook>
</file>

<file path=xl/sharedStrings.xml><?xml version="1.0" encoding="utf-8"?>
<sst xmlns="http://schemas.openxmlformats.org/spreadsheetml/2006/main" count="213" uniqueCount="118">
  <si>
    <t>ア．納税義務者数</t>
  </si>
  <si>
    <t>区分</t>
  </si>
  <si>
    <t>総数</t>
  </si>
  <si>
    <t>法定免税点未満のもの</t>
  </si>
  <si>
    <t>法定免税点以上のもの</t>
  </si>
  <si>
    <t>（単位：人）</t>
  </si>
  <si>
    <t>区　分</t>
  </si>
  <si>
    <t>個　人</t>
  </si>
  <si>
    <t>法　人</t>
  </si>
  <si>
    <t>合　計</t>
  </si>
  <si>
    <t>イ．家屋の床面積・評価額・単位価格等</t>
  </si>
  <si>
    <t>非木造</t>
  </si>
  <si>
    <t>木　　造</t>
  </si>
  <si>
    <t>総　　数</t>
  </si>
  <si>
    <t>床面積</t>
  </si>
  <si>
    <t>床面積（㎡）</t>
  </si>
  <si>
    <t>床面積　　（㎡）</t>
  </si>
  <si>
    <t>決定価格（千円）</t>
  </si>
  <si>
    <t>単位当り価格　（円）</t>
  </si>
  <si>
    <t>棟　　数</t>
  </si>
  <si>
    <t>非木造</t>
  </si>
  <si>
    <t>区　　　　分</t>
  </si>
  <si>
    <t>①木　　造</t>
  </si>
  <si>
    <t>家屋の種類</t>
  </si>
  <si>
    <t>専用住宅</t>
  </si>
  <si>
    <t>共同住宅</t>
  </si>
  <si>
    <t>併用住宅</t>
  </si>
  <si>
    <t>事務所・店舗</t>
  </si>
  <si>
    <t>附属家</t>
  </si>
  <si>
    <t>その他</t>
  </si>
  <si>
    <t>新増築分</t>
  </si>
  <si>
    <t>棟数</t>
  </si>
  <si>
    <t>棟　　数</t>
  </si>
  <si>
    <t>滅失</t>
  </si>
  <si>
    <t>単位価格</t>
  </si>
  <si>
    <t>合　　　　計</t>
  </si>
  <si>
    <t>②非木造</t>
  </si>
  <si>
    <t>構造</t>
  </si>
  <si>
    <t>鉄骨・軽鉄</t>
  </si>
  <si>
    <t>住宅・アパート</t>
  </si>
  <si>
    <t>病院・ホテル</t>
  </si>
  <si>
    <t>滅　　　　失</t>
  </si>
  <si>
    <t>※附属家とは、物置程度のものをいう。</t>
  </si>
  <si>
    <t>①②ともに増改築に伴う増加・滅失を含む。</t>
  </si>
  <si>
    <t>工　場・倉　庫</t>
  </si>
  <si>
    <t>そ　　の　　他</t>
  </si>
  <si>
    <t>合　　　　　　計</t>
  </si>
  <si>
    <t>附　属　家</t>
  </si>
  <si>
    <t>そ　の　他</t>
  </si>
  <si>
    <t>エ．家屋の新築・滅失調べ（２）</t>
  </si>
  <si>
    <t>年</t>
  </si>
  <si>
    <t>新築滅失の別</t>
  </si>
  <si>
    <t>普通旅館等</t>
  </si>
  <si>
    <t>工場倉庫</t>
  </si>
  <si>
    <t>共同宿舎等</t>
  </si>
  <si>
    <t>家　　屋　　の　　種　　類</t>
  </si>
  <si>
    <t>棟数合計</t>
  </si>
  <si>
    <t>新築</t>
  </si>
  <si>
    <t>②非木造</t>
  </si>
  <si>
    <t>構造別（新築のみ）</t>
  </si>
  <si>
    <t>鉄筋コンクリート造</t>
  </si>
  <si>
    <t>煉瓦・ｺﾝｸﾘｰﾄﾌﾞﾛｯｸ造</t>
  </si>
  <si>
    <t>事務所・店舗・百貨店</t>
  </si>
  <si>
    <t>工　場　・倉　庫</t>
  </si>
  <si>
    <t>住宅　・アパート</t>
  </si>
  <si>
    <t>鉄骨鉄筋ｺﾝｸﾘｰﾄ造</t>
  </si>
  <si>
    <t>鉄 　　骨　 　造</t>
  </si>
  <si>
    <t>合        計</t>
  </si>
  <si>
    <t>滅            失</t>
  </si>
  <si>
    <t>軽 量 鉄 骨 造</t>
  </si>
  <si>
    <t>新築分合計</t>
  </si>
  <si>
    <t>滅失分合計</t>
  </si>
  <si>
    <t>（単位：㎡）</t>
  </si>
  <si>
    <t>単位当り価格（円）</t>
  </si>
  <si>
    <t>法定免税点    未満のもの</t>
  </si>
  <si>
    <t>区　  　      　分</t>
  </si>
  <si>
    <t xml:space="preserve"> </t>
  </si>
  <si>
    <t>　決定価格（千円）</t>
  </si>
  <si>
    <t>（７）固定資産税（家屋）に関する概要</t>
  </si>
  <si>
    <t>農家</t>
  </si>
  <si>
    <r>
      <t>平成26</t>
    </r>
    <r>
      <rPr>
        <sz val="11"/>
        <rFont val="ＭＳ Ｐゴシック"/>
        <family val="3"/>
      </rPr>
      <t>年度</t>
    </r>
  </si>
  <si>
    <t>平成25</t>
  </si>
  <si>
    <t>平成25年</t>
  </si>
  <si>
    <r>
      <t>平成27</t>
    </r>
    <r>
      <rPr>
        <sz val="11"/>
        <rFont val="ＭＳ Ｐゴシック"/>
        <family val="3"/>
      </rPr>
      <t>年度</t>
    </r>
  </si>
  <si>
    <t>平成25年新増築分</t>
  </si>
  <si>
    <t>平成26</t>
  </si>
  <si>
    <t>平成26年</t>
  </si>
  <si>
    <r>
      <t>平成28</t>
    </r>
    <r>
      <rPr>
        <sz val="11"/>
        <rFont val="ＭＳ Ｐゴシック"/>
        <family val="3"/>
      </rPr>
      <t>年度</t>
    </r>
  </si>
  <si>
    <t>エ．家屋の新築・滅失調べ（1）平成２７年中</t>
  </si>
  <si>
    <t>平成26年新増築分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</si>
  <si>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年新増築分</t>
    </r>
  </si>
  <si>
    <t>平成27</t>
  </si>
  <si>
    <t>平成27年</t>
  </si>
  <si>
    <t>ウ．新築住宅にかかる軽減税額調べ</t>
  </si>
  <si>
    <t>一般住宅</t>
  </si>
  <si>
    <t>（第15条の６第１項）</t>
  </si>
  <si>
    <t>３階以上　中高層耐火住宅・準耐火住宅</t>
  </si>
  <si>
    <t>（第15条の６第２項）</t>
  </si>
  <si>
    <t>サービス付き高齢者向け住宅</t>
  </si>
  <si>
    <t>（第15条の８第４項）</t>
  </si>
  <si>
    <t>（第15条の７第１項）</t>
  </si>
  <si>
    <t>（第15条の７第２項）</t>
  </si>
  <si>
    <t>耐震改修工事</t>
  </si>
  <si>
    <t>（第15条の９第１項）</t>
  </si>
  <si>
    <t>バリアフリー改修工事</t>
  </si>
  <si>
    <t>（第15条の９第４項、第５項）</t>
  </si>
  <si>
    <t>省エネ（熱損失防止）改修工事</t>
  </si>
  <si>
    <t>（第15条の９第９項）</t>
  </si>
  <si>
    <t>新築住宅</t>
  </si>
  <si>
    <t>既存住宅</t>
  </si>
  <si>
    <t>件数（件）</t>
  </si>
  <si>
    <t>軽減税額（千円）</t>
  </si>
  <si>
    <t>法定免税点
 以上のもの</t>
  </si>
  <si>
    <t>合計（千円）</t>
  </si>
  <si>
    <t>認定長期
優良住宅</t>
  </si>
  <si>
    <t xml:space="preserve">                                      年度
区分</t>
  </si>
  <si>
    <t>決定価格　　合計
（千円）</t>
  </si>
  <si>
    <t>床面積　　合計
（㎡）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</si>
</sst>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 shrinkToFit="1"/>
    </xf>
    <xf numFmtId="0" fontId="4" fillId="0" borderId="0" xfId="0" applyFont="1" applyAlignment="1">
      <alignment/>
    </xf>
    <xf numFmtId="0" fontId="0" fillId="0" borderId="27" xfId="0" applyBorder="1" applyAlignment="1">
      <alignment horizontal="center"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/>
    </xf>
    <xf numFmtId="176" fontId="0" fillId="0" borderId="39" xfId="0" applyNumberFormat="1" applyFont="1" applyBorder="1" applyAlignment="1">
      <alignment/>
    </xf>
    <xf numFmtId="176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176" fontId="0" fillId="0" borderId="42" xfId="0" applyNumberFormat="1" applyFont="1" applyBorder="1" applyAlignment="1">
      <alignment/>
    </xf>
    <xf numFmtId="176" fontId="0" fillId="0" borderId="43" xfId="0" applyNumberFormat="1" applyFont="1" applyBorder="1" applyAlignment="1">
      <alignment/>
    </xf>
    <xf numFmtId="176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176" fontId="0" fillId="0" borderId="46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176" fontId="0" fillId="0" borderId="48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50" xfId="0" applyNumberFormat="1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51" xfId="0" applyNumberFormat="1" applyFont="1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0" xfId="60">
      <alignment/>
      <protection/>
    </xf>
    <xf numFmtId="0" fontId="2" fillId="0" borderId="0" xfId="60" applyFont="1">
      <alignment/>
      <protection/>
    </xf>
    <xf numFmtId="0" fontId="0" fillId="0" borderId="53" xfId="60" applyBorder="1" applyAlignment="1">
      <alignment horizontal="right" vertical="center"/>
      <protection/>
    </xf>
    <xf numFmtId="0" fontId="0" fillId="0" borderId="36" xfId="60" applyBorder="1" applyAlignment="1">
      <alignment horizontal="center"/>
      <protection/>
    </xf>
    <xf numFmtId="0" fontId="0" fillId="0" borderId="37" xfId="60" applyBorder="1" applyAlignment="1">
      <alignment horizontal="center"/>
      <protection/>
    </xf>
    <xf numFmtId="0" fontId="0" fillId="0" borderId="51" xfId="60" applyBorder="1">
      <alignment/>
      <protection/>
    </xf>
    <xf numFmtId="176" fontId="0" fillId="0" borderId="49" xfId="60" applyNumberFormat="1" applyBorder="1">
      <alignment/>
      <protection/>
    </xf>
    <xf numFmtId="176" fontId="0" fillId="0" borderId="54" xfId="60" applyNumberFormat="1" applyBorder="1">
      <alignment/>
      <protection/>
    </xf>
    <xf numFmtId="176" fontId="0" fillId="0" borderId="10" xfId="60" applyNumberFormat="1" applyBorder="1">
      <alignment/>
      <protection/>
    </xf>
    <xf numFmtId="176" fontId="0" fillId="0" borderId="51" xfId="60" applyNumberFormat="1" applyBorder="1">
      <alignment/>
      <protection/>
    </xf>
    <xf numFmtId="176" fontId="0" fillId="0" borderId="39" xfId="60" applyNumberFormat="1" applyBorder="1">
      <alignment/>
      <protection/>
    </xf>
    <xf numFmtId="0" fontId="0" fillId="0" borderId="55" xfId="60" applyBorder="1">
      <alignment/>
      <protection/>
    </xf>
    <xf numFmtId="176" fontId="0" fillId="0" borderId="11" xfId="60" applyNumberFormat="1" applyBorder="1">
      <alignment/>
      <protection/>
    </xf>
    <xf numFmtId="176" fontId="0" fillId="0" borderId="55" xfId="60" applyNumberFormat="1" applyBorder="1">
      <alignment/>
      <protection/>
    </xf>
    <xf numFmtId="0" fontId="0" fillId="0" borderId="56" xfId="60" applyBorder="1">
      <alignment/>
      <protection/>
    </xf>
    <xf numFmtId="176" fontId="0" fillId="0" borderId="22" xfId="60" applyNumberFormat="1" applyBorder="1">
      <alignment/>
      <protection/>
    </xf>
    <xf numFmtId="176" fontId="0" fillId="0" borderId="56" xfId="60" applyNumberFormat="1" applyBorder="1">
      <alignment/>
      <protection/>
    </xf>
    <xf numFmtId="176" fontId="0" fillId="0" borderId="46" xfId="60" applyNumberFormat="1" applyBorder="1">
      <alignment/>
      <protection/>
    </xf>
    <xf numFmtId="176" fontId="0" fillId="0" borderId="57" xfId="60" applyNumberFormat="1" applyBorder="1">
      <alignment/>
      <protection/>
    </xf>
    <xf numFmtId="0" fontId="0" fillId="0" borderId="58" xfId="60" applyBorder="1">
      <alignment/>
      <protection/>
    </xf>
    <xf numFmtId="176" fontId="0" fillId="0" borderId="23" xfId="60" applyNumberFormat="1" applyBorder="1">
      <alignment/>
      <protection/>
    </xf>
    <xf numFmtId="176" fontId="0" fillId="0" borderId="58" xfId="60" applyNumberFormat="1" applyBorder="1">
      <alignment/>
      <protection/>
    </xf>
    <xf numFmtId="176" fontId="0" fillId="0" borderId="59" xfId="60" applyNumberFormat="1" applyBorder="1">
      <alignment/>
      <protection/>
    </xf>
    <xf numFmtId="0" fontId="0" fillId="0" borderId="45" xfId="60" applyBorder="1">
      <alignment/>
      <protection/>
    </xf>
    <xf numFmtId="0" fontId="0" fillId="0" borderId="59" xfId="60" applyBorder="1">
      <alignment/>
      <protection/>
    </xf>
    <xf numFmtId="0" fontId="0" fillId="0" borderId="47" xfId="60" applyBorder="1" applyAlignment="1">
      <alignment horizontal="center"/>
      <protection/>
    </xf>
    <xf numFmtId="0" fontId="0" fillId="0" borderId="60" xfId="60" applyBorder="1" applyAlignment="1">
      <alignment horizontal="center"/>
      <protection/>
    </xf>
    <xf numFmtId="177" fontId="0" fillId="0" borderId="54" xfId="60" applyNumberFormat="1" applyBorder="1">
      <alignment/>
      <protection/>
    </xf>
    <xf numFmtId="177" fontId="0" fillId="0" borderId="10" xfId="60" applyNumberFormat="1" applyBorder="1">
      <alignment/>
      <protection/>
    </xf>
    <xf numFmtId="177" fontId="0" fillId="0" borderId="39" xfId="60" applyNumberFormat="1" applyBorder="1">
      <alignment/>
      <protection/>
    </xf>
    <xf numFmtId="177" fontId="0" fillId="0" borderId="55" xfId="60" applyNumberFormat="1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61" xfId="60" applyNumberFormat="1" applyBorder="1">
      <alignment/>
      <protection/>
    </xf>
    <xf numFmtId="177" fontId="0" fillId="0" borderId="56" xfId="60" applyNumberFormat="1" applyBorder="1">
      <alignment/>
      <protection/>
    </xf>
    <xf numFmtId="177" fontId="0" fillId="0" borderId="22" xfId="60" applyNumberFormat="1" applyBorder="1">
      <alignment/>
      <protection/>
    </xf>
    <xf numFmtId="177" fontId="0" fillId="0" borderId="32" xfId="60" applyNumberFormat="1" applyBorder="1">
      <alignment/>
      <protection/>
    </xf>
    <xf numFmtId="177" fontId="0" fillId="0" borderId="58" xfId="60" applyNumberFormat="1" applyBorder="1">
      <alignment/>
      <protection/>
    </xf>
    <xf numFmtId="177" fontId="0" fillId="0" borderId="23" xfId="60" applyNumberFormat="1" applyBorder="1">
      <alignment/>
      <protection/>
    </xf>
    <xf numFmtId="177" fontId="0" fillId="0" borderId="62" xfId="60" applyNumberFormat="1" applyBorder="1">
      <alignment/>
      <protection/>
    </xf>
    <xf numFmtId="177" fontId="0" fillId="0" borderId="0" xfId="60" applyNumberFormat="1">
      <alignment/>
      <protection/>
    </xf>
    <xf numFmtId="0" fontId="0" fillId="0" borderId="5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76" fontId="0" fillId="0" borderId="47" xfId="0" applyNumberForma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64" xfId="0" applyNumberFormat="1" applyFont="1" applyBorder="1" applyAlignment="1">
      <alignment/>
    </xf>
    <xf numFmtId="176" fontId="3" fillId="0" borderId="54" xfId="60" applyNumberFormat="1" applyFont="1" applyBorder="1">
      <alignment/>
      <protection/>
    </xf>
    <xf numFmtId="176" fontId="3" fillId="0" borderId="58" xfId="60" applyNumberFormat="1" applyFont="1" applyBorder="1">
      <alignment/>
      <protection/>
    </xf>
    <xf numFmtId="177" fontId="3" fillId="0" borderId="58" xfId="60" applyNumberFormat="1" applyFont="1" applyBorder="1">
      <alignment/>
      <protection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0" fontId="0" fillId="0" borderId="67" xfId="60" applyBorder="1">
      <alignment/>
      <protection/>
    </xf>
    <xf numFmtId="0" fontId="0" fillId="0" borderId="68" xfId="60" applyBorder="1">
      <alignment/>
      <protection/>
    </xf>
    <xf numFmtId="0" fontId="0" fillId="0" borderId="69" xfId="60" applyBorder="1">
      <alignment/>
      <protection/>
    </xf>
    <xf numFmtId="176" fontId="0" fillId="0" borderId="47" xfId="60" applyNumberFormat="1" applyBorder="1">
      <alignment/>
      <protection/>
    </xf>
    <xf numFmtId="0" fontId="6" fillId="0" borderId="68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38" xfId="60" applyFont="1" applyBorder="1" applyAlignment="1">
      <alignment horizontal="center" vertical="center"/>
      <protection/>
    </xf>
    <xf numFmtId="0" fontId="6" fillId="0" borderId="69" xfId="60" applyFont="1" applyBorder="1" applyAlignment="1">
      <alignment horizontal="center" vertical="center"/>
      <protection/>
    </xf>
    <xf numFmtId="0" fontId="6" fillId="0" borderId="59" xfId="60" applyFont="1" applyBorder="1" applyAlignment="1">
      <alignment horizontal="center" vertical="center"/>
      <protection/>
    </xf>
    <xf numFmtId="0" fontId="0" fillId="0" borderId="59" xfId="60" applyBorder="1" applyAlignment="1">
      <alignment horizontal="center"/>
      <protection/>
    </xf>
    <xf numFmtId="0" fontId="0" fillId="0" borderId="52" xfId="0" applyBorder="1" applyAlignment="1">
      <alignment horizontal="center" vertical="center" wrapText="1"/>
    </xf>
    <xf numFmtId="0" fontId="3" fillId="0" borderId="46" xfId="60" applyFont="1" applyBorder="1" applyAlignment="1">
      <alignment horizontal="center"/>
      <protection/>
    </xf>
    <xf numFmtId="176" fontId="0" fillId="0" borderId="1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6" fontId="0" fillId="0" borderId="70" xfId="0" applyNumberFormat="1" applyFont="1" applyBorder="1" applyAlignment="1">
      <alignment/>
    </xf>
    <xf numFmtId="176" fontId="0" fillId="0" borderId="60" xfId="0" applyNumberFormat="1" applyFont="1" applyBorder="1" applyAlignment="1">
      <alignment/>
    </xf>
    <xf numFmtId="0" fontId="0" fillId="0" borderId="0" xfId="0" applyFont="1" applyAlignment="1">
      <alignment/>
    </xf>
    <xf numFmtId="38" fontId="0" fillId="0" borderId="71" xfId="48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59" xfId="60" applyNumberFormat="1" applyFill="1" applyBorder="1" applyAlignment="1">
      <alignment/>
      <protection/>
    </xf>
    <xf numFmtId="176" fontId="0" fillId="0" borderId="23" xfId="60" applyNumberFormat="1" applyFill="1" applyBorder="1" applyAlignment="1">
      <alignment/>
      <protection/>
    </xf>
    <xf numFmtId="0" fontId="0" fillId="0" borderId="59" xfId="0" applyBorder="1" applyAlignment="1">
      <alignment horizontal="center" vertical="center" shrinkToFit="1"/>
    </xf>
    <xf numFmtId="176" fontId="0" fillId="0" borderId="72" xfId="0" applyNumberFormat="1" applyBorder="1" applyAlignment="1">
      <alignment/>
    </xf>
    <xf numFmtId="176" fontId="0" fillId="0" borderId="50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52" xfId="0" applyNumberFormat="1" applyFill="1" applyBorder="1" applyAlignment="1">
      <alignment/>
    </xf>
    <xf numFmtId="38" fontId="0" fillId="0" borderId="56" xfId="48" applyFont="1" applyBorder="1" applyAlignment="1">
      <alignment horizontal="right"/>
    </xf>
    <xf numFmtId="38" fontId="0" fillId="0" borderId="54" xfId="48" applyFont="1" applyBorder="1" applyAlignment="1">
      <alignment horizontal="right"/>
    </xf>
    <xf numFmtId="38" fontId="0" fillId="0" borderId="22" xfId="48" applyFont="1" applyBorder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46" xfId="48" applyFont="1" applyBorder="1" applyAlignment="1">
      <alignment horizontal="right"/>
    </xf>
    <xf numFmtId="38" fontId="0" fillId="0" borderId="47" xfId="48" applyFont="1" applyBorder="1" applyAlignment="1">
      <alignment horizontal="right"/>
    </xf>
    <xf numFmtId="38" fontId="0" fillId="0" borderId="75" xfId="48" applyFont="1" applyBorder="1" applyAlignment="1">
      <alignment horizontal="right"/>
    </xf>
    <xf numFmtId="38" fontId="0" fillId="0" borderId="76" xfId="48" applyFont="1" applyBorder="1" applyAlignment="1">
      <alignment horizontal="right"/>
    </xf>
    <xf numFmtId="0" fontId="7" fillId="0" borderId="77" xfId="0" applyFont="1" applyBorder="1" applyAlignment="1">
      <alignment horizontal="left" vertical="top" wrapText="1"/>
    </xf>
    <xf numFmtId="0" fontId="7" fillId="0" borderId="78" xfId="0" applyFont="1" applyBorder="1" applyAlignment="1">
      <alignment horizontal="left" vertical="top" wrapText="1"/>
    </xf>
    <xf numFmtId="0" fontId="7" fillId="0" borderId="79" xfId="0" applyFont="1" applyBorder="1" applyAlignment="1">
      <alignment horizontal="left" vertical="top" wrapText="1"/>
    </xf>
    <xf numFmtId="0" fontId="7" fillId="0" borderId="80" xfId="0" applyFont="1" applyBorder="1" applyAlignment="1">
      <alignment horizontal="left" vertical="top" wrapText="1"/>
    </xf>
    <xf numFmtId="0" fontId="7" fillId="0" borderId="81" xfId="0" applyFont="1" applyBorder="1" applyAlignment="1">
      <alignment horizontal="left" vertical="top" wrapText="1"/>
    </xf>
    <xf numFmtId="0" fontId="7" fillId="0" borderId="82" xfId="0" applyFont="1" applyBorder="1" applyAlignment="1">
      <alignment horizontal="left" vertical="top" wrapText="1"/>
    </xf>
    <xf numFmtId="176" fontId="0" fillId="0" borderId="25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horizontal="center" vertical="center" shrinkToFit="1"/>
    </xf>
    <xf numFmtId="176" fontId="0" fillId="0" borderId="83" xfId="0" applyNumberFormat="1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84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 textRotation="255"/>
    </xf>
    <xf numFmtId="176" fontId="0" fillId="0" borderId="87" xfId="0" applyNumberFormat="1" applyFont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right"/>
    </xf>
    <xf numFmtId="176" fontId="0" fillId="0" borderId="30" xfId="0" applyNumberFormat="1" applyFont="1" applyBorder="1" applyAlignment="1">
      <alignment horizontal="right"/>
    </xf>
    <xf numFmtId="176" fontId="0" fillId="0" borderId="28" xfId="0" applyNumberFormat="1" applyFont="1" applyBorder="1" applyAlignment="1">
      <alignment/>
    </xf>
    <xf numFmtId="176" fontId="0" fillId="0" borderId="88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64" xfId="0" applyNumberFormat="1" applyFont="1" applyBorder="1" applyAlignment="1">
      <alignment/>
    </xf>
    <xf numFmtId="176" fontId="0" fillId="0" borderId="89" xfId="0" applyNumberFormat="1" applyFont="1" applyBorder="1" applyAlignment="1">
      <alignment/>
    </xf>
    <xf numFmtId="176" fontId="0" fillId="0" borderId="90" xfId="0" applyNumberFormat="1" applyFont="1" applyBorder="1" applyAlignment="1">
      <alignment/>
    </xf>
    <xf numFmtId="176" fontId="0" fillId="0" borderId="91" xfId="0" applyNumberFormat="1" applyFont="1" applyBorder="1" applyAlignment="1">
      <alignment/>
    </xf>
    <xf numFmtId="176" fontId="0" fillId="0" borderId="92" xfId="0" applyNumberFormat="1" applyFont="1" applyBorder="1" applyAlignment="1">
      <alignment/>
    </xf>
    <xf numFmtId="176" fontId="0" fillId="0" borderId="93" xfId="0" applyNumberFormat="1" applyFont="1" applyBorder="1" applyAlignment="1">
      <alignment/>
    </xf>
    <xf numFmtId="176" fontId="0" fillId="0" borderId="94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58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 shrinkToFit="1"/>
    </xf>
    <xf numFmtId="176" fontId="0" fillId="0" borderId="99" xfId="0" applyNumberFormat="1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 shrinkToFit="1"/>
    </xf>
    <xf numFmtId="176" fontId="0" fillId="0" borderId="38" xfId="0" applyNumberFormat="1" applyFont="1" applyBorder="1" applyAlignment="1">
      <alignment horizontal="center" vertical="center" shrinkToFit="1"/>
    </xf>
    <xf numFmtId="176" fontId="0" fillId="0" borderId="100" xfId="0" applyNumberFormat="1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176" fontId="0" fillId="0" borderId="45" xfId="0" applyNumberFormat="1" applyFont="1" applyBorder="1" applyAlignment="1">
      <alignment horizontal="center" vertical="center" shrinkToFit="1"/>
    </xf>
    <xf numFmtId="176" fontId="0" fillId="0" borderId="101" xfId="0" applyNumberFormat="1" applyFon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center" vertical="center" shrinkToFit="1"/>
    </xf>
    <xf numFmtId="176" fontId="0" fillId="0" borderId="87" xfId="0" applyNumberFormat="1" applyFont="1" applyBorder="1" applyAlignment="1">
      <alignment horizontal="center" vertical="center" textRotation="255" wrapText="1"/>
    </xf>
    <xf numFmtId="176" fontId="0" fillId="0" borderId="20" xfId="0" applyNumberFormat="1" applyFont="1" applyBorder="1" applyAlignment="1">
      <alignment horizontal="center" vertical="center" textRotation="255" wrapText="1"/>
    </xf>
    <xf numFmtId="176" fontId="0" fillId="0" borderId="53" xfId="0" applyNumberFormat="1" applyFont="1" applyBorder="1" applyAlignment="1">
      <alignment horizontal="center" vertical="center" textRotation="255"/>
    </xf>
    <xf numFmtId="176" fontId="0" fillId="0" borderId="20" xfId="0" applyNumberFormat="1" applyFont="1" applyBorder="1" applyAlignment="1">
      <alignment horizontal="center" vertical="center" textRotation="255"/>
    </xf>
    <xf numFmtId="176" fontId="0" fillId="0" borderId="38" xfId="0" applyNumberFormat="1" applyFont="1" applyFill="1" applyBorder="1" applyAlignment="1">
      <alignment horizontal="center" vertical="center" shrinkToFit="1"/>
    </xf>
    <xf numFmtId="176" fontId="0" fillId="0" borderId="100" xfId="0" applyNumberFormat="1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0" fillId="0" borderId="69" xfId="0" applyNumberFormat="1" applyFont="1" applyFill="1" applyBorder="1" applyAlignment="1">
      <alignment horizontal="center" vertical="center" shrinkToFit="1"/>
    </xf>
    <xf numFmtId="176" fontId="0" fillId="0" borderId="99" xfId="0" applyNumberFormat="1" applyFont="1" applyFill="1" applyBorder="1" applyAlignment="1">
      <alignment horizontal="center" vertical="center" shrinkToFit="1"/>
    </xf>
    <xf numFmtId="176" fontId="0" fillId="0" borderId="34" xfId="0" applyNumberFormat="1" applyFont="1" applyFill="1" applyBorder="1" applyAlignment="1">
      <alignment horizontal="center" vertical="center" shrinkToFit="1"/>
    </xf>
    <xf numFmtId="176" fontId="0" fillId="0" borderId="64" xfId="0" applyNumberFormat="1" applyFont="1" applyBorder="1" applyAlignment="1">
      <alignment horizontal="right"/>
    </xf>
    <xf numFmtId="176" fontId="0" fillId="0" borderId="70" xfId="0" applyNumberFormat="1" applyFont="1" applyBorder="1" applyAlignment="1">
      <alignment horizontal="right"/>
    </xf>
    <xf numFmtId="176" fontId="0" fillId="0" borderId="102" xfId="0" applyNumberFormat="1" applyFont="1" applyFill="1" applyBorder="1" applyAlignment="1">
      <alignment horizontal="center" vertical="center" shrinkToFit="1"/>
    </xf>
    <xf numFmtId="176" fontId="0" fillId="0" borderId="103" xfId="0" applyNumberFormat="1" applyFont="1" applyFill="1" applyBorder="1" applyAlignment="1">
      <alignment horizontal="center" vertical="center" shrinkToFit="1"/>
    </xf>
    <xf numFmtId="176" fontId="0" fillId="0" borderId="104" xfId="0" applyNumberFormat="1" applyFont="1" applyFill="1" applyBorder="1" applyAlignment="1">
      <alignment horizontal="center" vertical="center" shrinkToFit="1"/>
    </xf>
    <xf numFmtId="176" fontId="0" fillId="0" borderId="59" xfId="60" applyNumberFormat="1" applyBorder="1" applyAlignment="1">
      <alignment horizontal="center"/>
      <protection/>
    </xf>
    <xf numFmtId="176" fontId="0" fillId="0" borderId="35" xfId="60" applyNumberFormat="1" applyBorder="1" applyAlignment="1">
      <alignment horizontal="center"/>
      <protection/>
    </xf>
    <xf numFmtId="0" fontId="0" fillId="0" borderId="58" xfId="60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33" xfId="60" applyBorder="1" applyAlignment="1">
      <alignment horizontal="center" vertical="center"/>
      <protection/>
    </xf>
    <xf numFmtId="0" fontId="0" fillId="0" borderId="59" xfId="60" applyBorder="1" applyAlignment="1">
      <alignment horizontal="center" vertical="center"/>
      <protection/>
    </xf>
    <xf numFmtId="0" fontId="0" fillId="0" borderId="63" xfId="60" applyBorder="1" applyAlignment="1">
      <alignment horizontal="center" vertical="center"/>
      <protection/>
    </xf>
    <xf numFmtId="0" fontId="0" fillId="0" borderId="54" xfId="60" applyBorder="1" applyAlignment="1">
      <alignment horizontal="center" vertical="center"/>
      <protection/>
    </xf>
    <xf numFmtId="0" fontId="0" fillId="0" borderId="105" xfId="60" applyBorder="1" applyAlignment="1">
      <alignment horizontal="center" vertical="center"/>
      <protection/>
    </xf>
    <xf numFmtId="0" fontId="0" fillId="0" borderId="55" xfId="60" applyBorder="1" applyAlignment="1">
      <alignment horizontal="center" vertical="center"/>
      <protection/>
    </xf>
    <xf numFmtId="0" fontId="0" fillId="0" borderId="106" xfId="60" applyBorder="1" applyAlignment="1">
      <alignment horizontal="center" vertical="center"/>
      <protection/>
    </xf>
    <xf numFmtId="0" fontId="0" fillId="0" borderId="56" xfId="60" applyBorder="1" applyAlignment="1">
      <alignment horizontal="center" vertical="center"/>
      <protection/>
    </xf>
    <xf numFmtId="0" fontId="0" fillId="0" borderId="27" xfId="60" applyBorder="1" applyAlignment="1">
      <alignment horizontal="center" vertical="center"/>
      <protection/>
    </xf>
    <xf numFmtId="0" fontId="0" fillId="0" borderId="25" xfId="60" applyFont="1" applyBorder="1" applyAlignment="1">
      <alignment/>
      <protection/>
    </xf>
    <xf numFmtId="0" fontId="0" fillId="0" borderId="26" xfId="60" applyBorder="1" applyAlignment="1">
      <alignment/>
      <protection/>
    </xf>
    <xf numFmtId="0" fontId="0" fillId="0" borderId="62" xfId="60" applyFont="1" applyFill="1" applyBorder="1" applyAlignment="1">
      <alignment horizontal="center" vertical="center"/>
      <protection/>
    </xf>
    <xf numFmtId="0" fontId="0" fillId="0" borderId="23" xfId="60" applyFill="1" applyBorder="1" applyAlignment="1">
      <alignment horizontal="center" vertical="center"/>
      <protection/>
    </xf>
    <xf numFmtId="0" fontId="0" fillId="0" borderId="51" xfId="60" applyBorder="1" applyAlignment="1">
      <alignment horizontal="center" vertical="center"/>
      <protection/>
    </xf>
    <xf numFmtId="0" fontId="0" fillId="0" borderId="49" xfId="60" applyBorder="1" applyAlignment="1">
      <alignment horizontal="center" vertical="center"/>
      <protection/>
    </xf>
    <xf numFmtId="0" fontId="0" fillId="0" borderId="51" xfId="60" applyFont="1" applyFill="1" applyBorder="1" applyAlignment="1">
      <alignment horizontal="center" vertical="center"/>
      <protection/>
    </xf>
    <xf numFmtId="0" fontId="0" fillId="0" borderId="49" xfId="60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30"/>
  <sheetViews>
    <sheetView tabSelected="1" view="pageBreakPreview" zoomScaleNormal="85" zoomScaleSheetLayoutView="100" workbookViewId="0" topLeftCell="A1">
      <selection activeCell="A1" sqref="A1:IV16384"/>
    </sheetView>
  </sheetViews>
  <sheetFormatPr defaultColWidth="9.00390625" defaultRowHeight="13.5"/>
  <cols>
    <col min="1" max="1" width="11.00390625" style="33" customWidth="1"/>
    <col min="2" max="2" width="10.375" style="33" customWidth="1"/>
    <col min="3" max="3" width="2.75390625" style="33" customWidth="1"/>
    <col min="4" max="4" width="10.375" style="33" customWidth="1"/>
    <col min="5" max="5" width="11.125" style="33" customWidth="1"/>
    <col min="6" max="6" width="11.00390625" style="33" customWidth="1"/>
    <col min="7" max="7" width="11.50390625" style="33" customWidth="1"/>
    <col min="8" max="8" width="2.375" style="33" customWidth="1"/>
    <col min="9" max="9" width="6.25390625" style="33" customWidth="1"/>
    <col min="10" max="10" width="5.125" style="33" customWidth="1"/>
    <col min="11" max="11" width="12.875" style="33" customWidth="1"/>
    <col min="12" max="12" width="11.625" style="33" customWidth="1"/>
    <col min="13" max="13" width="11.75390625" style="33" customWidth="1"/>
    <col min="14" max="14" width="14.75390625" style="33" customWidth="1"/>
    <col min="15" max="15" width="11.25390625" style="33" customWidth="1"/>
    <col min="16" max="16" width="14.625" style="33" customWidth="1"/>
    <col min="17" max="17" width="11.25390625" style="33" customWidth="1"/>
    <col min="18" max="18" width="14.75390625" style="33" customWidth="1"/>
    <col min="19" max="16384" width="9.00390625" style="33" customWidth="1"/>
  </cols>
  <sheetData>
    <row r="1" ht="18.75">
      <c r="A1" s="20" t="s">
        <v>78</v>
      </c>
    </row>
    <row r="2" ht="18.75">
      <c r="A2" s="20"/>
    </row>
    <row r="3" spans="1:13" ht="15.75" customHeight="1" thickBot="1">
      <c r="A3" s="4" t="s">
        <v>0</v>
      </c>
      <c r="M3" s="34" t="s">
        <v>5</v>
      </c>
    </row>
    <row r="4" spans="1:13" ht="13.5">
      <c r="A4" s="204" t="s">
        <v>6</v>
      </c>
      <c r="B4" s="206" t="s">
        <v>80</v>
      </c>
      <c r="C4" s="207"/>
      <c r="D4" s="208"/>
      <c r="E4" s="209"/>
      <c r="F4" s="206" t="s">
        <v>83</v>
      </c>
      <c r="G4" s="207"/>
      <c r="H4" s="208"/>
      <c r="I4" s="208"/>
      <c r="J4" s="209"/>
      <c r="K4" s="210" t="s">
        <v>87</v>
      </c>
      <c r="L4" s="207"/>
      <c r="M4" s="209"/>
    </row>
    <row r="5" spans="1:13" ht="31.5" customHeight="1" thickBot="1">
      <c r="A5" s="205"/>
      <c r="B5" s="35" t="s">
        <v>2</v>
      </c>
      <c r="C5" s="211" t="s">
        <v>74</v>
      </c>
      <c r="D5" s="212"/>
      <c r="E5" s="36" t="s">
        <v>4</v>
      </c>
      <c r="F5" s="35" t="s">
        <v>2</v>
      </c>
      <c r="G5" s="37" t="s">
        <v>3</v>
      </c>
      <c r="H5" s="213" t="s">
        <v>112</v>
      </c>
      <c r="I5" s="214"/>
      <c r="J5" s="215"/>
      <c r="K5" s="38" t="s">
        <v>2</v>
      </c>
      <c r="L5" s="37" t="s">
        <v>3</v>
      </c>
      <c r="M5" s="36" t="s">
        <v>4</v>
      </c>
    </row>
    <row r="6" spans="1:13" ht="18" customHeight="1">
      <c r="A6" s="39" t="s">
        <v>7</v>
      </c>
      <c r="B6" s="63">
        <v>11947</v>
      </c>
      <c r="C6" s="187">
        <v>121</v>
      </c>
      <c r="D6" s="188"/>
      <c r="E6" s="109">
        <v>11826</v>
      </c>
      <c r="F6" s="63">
        <v>12163</v>
      </c>
      <c r="G6" s="42">
        <v>122</v>
      </c>
      <c r="H6" s="189">
        <v>12041</v>
      </c>
      <c r="I6" s="190"/>
      <c r="J6" s="191"/>
      <c r="K6" s="41">
        <v>12342</v>
      </c>
      <c r="L6" s="42">
        <v>118</v>
      </c>
      <c r="M6" s="40">
        <v>12224</v>
      </c>
    </row>
    <row r="7" spans="1:13" ht="18" customHeight="1" thickBot="1">
      <c r="A7" s="43" t="s">
        <v>8</v>
      </c>
      <c r="B7" s="44">
        <v>715</v>
      </c>
      <c r="C7" s="239">
        <v>3</v>
      </c>
      <c r="D7" s="240"/>
      <c r="E7" s="110">
        <v>712</v>
      </c>
      <c r="F7" s="44">
        <v>723</v>
      </c>
      <c r="G7" s="46">
        <v>3</v>
      </c>
      <c r="H7" s="192">
        <v>720</v>
      </c>
      <c r="I7" s="193"/>
      <c r="J7" s="194"/>
      <c r="K7" s="132">
        <v>726</v>
      </c>
      <c r="L7" s="46">
        <v>3</v>
      </c>
      <c r="M7" s="45">
        <v>723</v>
      </c>
    </row>
    <row r="8" spans="1:13" ht="18" customHeight="1" thickBot="1" thickTop="1">
      <c r="A8" s="47" t="s">
        <v>9</v>
      </c>
      <c r="B8" s="48">
        <f>B6+B7</f>
        <v>12662</v>
      </c>
      <c r="C8" s="195">
        <f>C6+C7</f>
        <v>124</v>
      </c>
      <c r="D8" s="196"/>
      <c r="E8" s="49">
        <f>E6+E7</f>
        <v>12538</v>
      </c>
      <c r="F8" s="48">
        <f>F6+F7</f>
        <v>12886</v>
      </c>
      <c r="G8" s="50">
        <f>G6+G7</f>
        <v>125</v>
      </c>
      <c r="H8" s="195">
        <f>H6+H7</f>
        <v>12761</v>
      </c>
      <c r="I8" s="197"/>
      <c r="J8" s="198"/>
      <c r="K8" s="133">
        <f>K6+K7</f>
        <v>13068</v>
      </c>
      <c r="L8" s="50">
        <f>L6+L7</f>
        <v>121</v>
      </c>
      <c r="M8" s="49">
        <f>M6+M7</f>
        <v>12947</v>
      </c>
    </row>
    <row r="11" spans="1:9" ht="14.25" thickBot="1">
      <c r="A11" s="199" t="s">
        <v>10</v>
      </c>
      <c r="B11" s="200"/>
      <c r="C11" s="200"/>
      <c r="D11" s="200"/>
      <c r="E11" s="200"/>
      <c r="I11" s="134" t="s">
        <v>93</v>
      </c>
    </row>
    <row r="12" spans="1:18" ht="18" customHeight="1" thickBot="1">
      <c r="A12" s="201" t="s">
        <v>75</v>
      </c>
      <c r="B12" s="202"/>
      <c r="C12" s="202"/>
      <c r="D12" s="203"/>
      <c r="E12" s="65" t="s">
        <v>80</v>
      </c>
      <c r="F12" s="65" t="s">
        <v>83</v>
      </c>
      <c r="G12" s="65" t="s">
        <v>87</v>
      </c>
      <c r="H12" s="51"/>
      <c r="I12" s="155" t="s">
        <v>115</v>
      </c>
      <c r="J12" s="156"/>
      <c r="K12" s="156"/>
      <c r="L12" s="157"/>
      <c r="M12" s="218" t="s">
        <v>80</v>
      </c>
      <c r="N12" s="219"/>
      <c r="O12" s="218" t="s">
        <v>83</v>
      </c>
      <c r="P12" s="219"/>
      <c r="Q12" s="218" t="s">
        <v>87</v>
      </c>
      <c r="R12" s="219"/>
    </row>
    <row r="13" spans="1:18" ht="18" customHeight="1" thickBot="1">
      <c r="A13" s="175" t="s">
        <v>16</v>
      </c>
      <c r="B13" s="178" t="s">
        <v>12</v>
      </c>
      <c r="C13" s="178" t="s">
        <v>13</v>
      </c>
      <c r="D13" s="179"/>
      <c r="E13" s="53">
        <v>1727249</v>
      </c>
      <c r="F13" s="53">
        <v>1759472</v>
      </c>
      <c r="G13" s="53">
        <v>1788043</v>
      </c>
      <c r="H13" s="54"/>
      <c r="I13" s="158"/>
      <c r="J13" s="159"/>
      <c r="K13" s="159"/>
      <c r="L13" s="160"/>
      <c r="M13" s="136" t="s">
        <v>110</v>
      </c>
      <c r="N13" s="137" t="s">
        <v>111</v>
      </c>
      <c r="O13" s="136" t="s">
        <v>110</v>
      </c>
      <c r="P13" s="137" t="s">
        <v>111</v>
      </c>
      <c r="Q13" s="136" t="s">
        <v>110</v>
      </c>
      <c r="R13" s="137" t="s">
        <v>111</v>
      </c>
    </row>
    <row r="14" spans="1:18" ht="18" customHeight="1">
      <c r="A14" s="176"/>
      <c r="B14" s="173"/>
      <c r="C14" s="183" t="s">
        <v>4</v>
      </c>
      <c r="D14" s="184"/>
      <c r="E14" s="55">
        <v>1718035</v>
      </c>
      <c r="F14" s="55">
        <v>1750071</v>
      </c>
      <c r="G14" s="55">
        <v>1778937</v>
      </c>
      <c r="H14" s="54"/>
      <c r="I14" s="231" t="s">
        <v>108</v>
      </c>
      <c r="J14" s="161" t="s">
        <v>94</v>
      </c>
      <c r="K14" s="162"/>
      <c r="L14" s="163"/>
      <c r="M14" s="153">
        <v>905</v>
      </c>
      <c r="N14" s="154">
        <v>89834</v>
      </c>
      <c r="O14" s="153">
        <v>844</v>
      </c>
      <c r="P14" s="154">
        <v>82351</v>
      </c>
      <c r="Q14" s="153">
        <v>782</v>
      </c>
      <c r="R14" s="154">
        <v>82533</v>
      </c>
    </row>
    <row r="15" spans="1:18" ht="18" customHeight="1">
      <c r="A15" s="176"/>
      <c r="B15" s="172" t="s">
        <v>20</v>
      </c>
      <c r="C15" s="172" t="s">
        <v>13</v>
      </c>
      <c r="D15" s="174"/>
      <c r="E15" s="55">
        <v>1509018</v>
      </c>
      <c r="F15" s="55">
        <v>1550159</v>
      </c>
      <c r="G15" s="55">
        <v>1591809</v>
      </c>
      <c r="H15" s="54"/>
      <c r="I15" s="181"/>
      <c r="J15" s="223" t="s">
        <v>95</v>
      </c>
      <c r="K15" s="224"/>
      <c r="L15" s="225"/>
      <c r="M15" s="148"/>
      <c r="N15" s="150"/>
      <c r="O15" s="148"/>
      <c r="P15" s="150"/>
      <c r="Q15" s="148"/>
      <c r="R15" s="150"/>
    </row>
    <row r="16" spans="1:18" ht="18" customHeight="1" thickBot="1">
      <c r="A16" s="177"/>
      <c r="B16" s="180"/>
      <c r="C16" s="185" t="s">
        <v>4</v>
      </c>
      <c r="D16" s="186"/>
      <c r="E16" s="57">
        <v>1508836</v>
      </c>
      <c r="F16" s="57">
        <v>1549974</v>
      </c>
      <c r="G16" s="57">
        <v>1591626</v>
      </c>
      <c r="H16" s="54"/>
      <c r="I16" s="181"/>
      <c r="J16" s="220" t="s">
        <v>96</v>
      </c>
      <c r="K16" s="221"/>
      <c r="L16" s="222"/>
      <c r="M16" s="147">
        <v>68</v>
      </c>
      <c r="N16" s="149">
        <v>22069</v>
      </c>
      <c r="O16" s="147">
        <v>35</v>
      </c>
      <c r="P16" s="149">
        <v>19212</v>
      </c>
      <c r="Q16" s="147">
        <v>43</v>
      </c>
      <c r="R16" s="149">
        <v>22755</v>
      </c>
    </row>
    <row r="17" spans="1:18" ht="18" customHeight="1">
      <c r="A17" s="175" t="s">
        <v>77</v>
      </c>
      <c r="B17" s="178" t="s">
        <v>12</v>
      </c>
      <c r="C17" s="178" t="s">
        <v>13</v>
      </c>
      <c r="D17" s="179"/>
      <c r="E17" s="58">
        <v>40405081</v>
      </c>
      <c r="F17" s="58">
        <v>39822835</v>
      </c>
      <c r="G17" s="58">
        <v>42078920</v>
      </c>
      <c r="H17" s="54"/>
      <c r="I17" s="181"/>
      <c r="J17" s="223" t="s">
        <v>97</v>
      </c>
      <c r="K17" s="224"/>
      <c r="L17" s="225"/>
      <c r="M17" s="148"/>
      <c r="N17" s="150"/>
      <c r="O17" s="148"/>
      <c r="P17" s="150"/>
      <c r="Q17" s="148"/>
      <c r="R17" s="150"/>
    </row>
    <row r="18" spans="1:18" ht="18" customHeight="1">
      <c r="A18" s="176"/>
      <c r="B18" s="173"/>
      <c r="C18" s="183" t="s">
        <v>4</v>
      </c>
      <c r="D18" s="184"/>
      <c r="E18" s="59">
        <v>40393791</v>
      </c>
      <c r="F18" s="59">
        <v>39811473</v>
      </c>
      <c r="G18" s="59">
        <v>42067783</v>
      </c>
      <c r="H18" s="54"/>
      <c r="I18" s="181"/>
      <c r="J18" s="220" t="s">
        <v>98</v>
      </c>
      <c r="K18" s="221"/>
      <c r="L18" s="222"/>
      <c r="M18" s="147">
        <v>2</v>
      </c>
      <c r="N18" s="149">
        <v>2191</v>
      </c>
      <c r="O18" s="147">
        <v>2</v>
      </c>
      <c r="P18" s="149">
        <v>2087</v>
      </c>
      <c r="Q18" s="147">
        <v>3</v>
      </c>
      <c r="R18" s="149">
        <v>2517</v>
      </c>
    </row>
    <row r="19" spans="1:18" ht="18" customHeight="1" thickBot="1">
      <c r="A19" s="176"/>
      <c r="B19" s="172" t="s">
        <v>11</v>
      </c>
      <c r="C19" s="172" t="s">
        <v>13</v>
      </c>
      <c r="D19" s="174"/>
      <c r="E19" s="59">
        <v>63102306</v>
      </c>
      <c r="F19" s="59">
        <v>63775006</v>
      </c>
      <c r="G19" s="59">
        <v>67279476</v>
      </c>
      <c r="H19" s="54"/>
      <c r="I19" s="232"/>
      <c r="J19" s="226" t="s">
        <v>99</v>
      </c>
      <c r="K19" s="227"/>
      <c r="L19" s="228"/>
      <c r="M19" s="151"/>
      <c r="N19" s="152"/>
      <c r="O19" s="151"/>
      <c r="P19" s="152"/>
      <c r="Q19" s="151"/>
      <c r="R19" s="152"/>
    </row>
    <row r="20" spans="1:18" ht="18" customHeight="1" thickBot="1">
      <c r="A20" s="177"/>
      <c r="B20" s="180"/>
      <c r="C20" s="185" t="s">
        <v>4</v>
      </c>
      <c r="D20" s="186"/>
      <c r="E20" s="60">
        <v>63100857</v>
      </c>
      <c r="F20" s="60">
        <v>63773629</v>
      </c>
      <c r="G20" s="60">
        <v>67278155</v>
      </c>
      <c r="H20" s="54"/>
      <c r="I20" s="229" t="s">
        <v>114</v>
      </c>
      <c r="J20" s="161" t="s">
        <v>94</v>
      </c>
      <c r="K20" s="162"/>
      <c r="L20" s="163"/>
      <c r="M20" s="153">
        <v>177</v>
      </c>
      <c r="N20" s="154">
        <v>17014</v>
      </c>
      <c r="O20" s="153">
        <v>234</v>
      </c>
      <c r="P20" s="154">
        <v>21810</v>
      </c>
      <c r="Q20" s="153">
        <v>237</v>
      </c>
      <c r="R20" s="154">
        <v>22897</v>
      </c>
    </row>
    <row r="21" spans="1:18" ht="18" customHeight="1">
      <c r="A21" s="164" t="s">
        <v>18</v>
      </c>
      <c r="B21" s="165"/>
      <c r="C21" s="168" t="s">
        <v>2</v>
      </c>
      <c r="D21" s="52" t="s">
        <v>12</v>
      </c>
      <c r="E21" s="58">
        <v>23393</v>
      </c>
      <c r="F21" s="58">
        <v>22633</v>
      </c>
      <c r="G21" s="58">
        <v>23534</v>
      </c>
      <c r="H21" s="54"/>
      <c r="I21" s="229"/>
      <c r="J21" s="223" t="s">
        <v>100</v>
      </c>
      <c r="K21" s="224"/>
      <c r="L21" s="225"/>
      <c r="M21" s="148"/>
      <c r="N21" s="150"/>
      <c r="O21" s="148"/>
      <c r="P21" s="150"/>
      <c r="Q21" s="148"/>
      <c r="R21" s="150"/>
    </row>
    <row r="22" spans="1:18" ht="18" customHeight="1" thickBot="1">
      <c r="A22" s="166"/>
      <c r="B22" s="167"/>
      <c r="C22" s="169"/>
      <c r="D22" s="56" t="s">
        <v>11</v>
      </c>
      <c r="E22" s="61">
        <v>41817</v>
      </c>
      <c r="F22" s="61">
        <v>41141</v>
      </c>
      <c r="G22" s="61">
        <v>42266</v>
      </c>
      <c r="H22" s="54"/>
      <c r="I22" s="229"/>
      <c r="J22" s="220" t="s">
        <v>96</v>
      </c>
      <c r="K22" s="221"/>
      <c r="L22" s="222"/>
      <c r="M22" s="147">
        <v>0</v>
      </c>
      <c r="N22" s="149">
        <v>0</v>
      </c>
      <c r="O22" s="147">
        <v>0</v>
      </c>
      <c r="P22" s="149">
        <v>0</v>
      </c>
      <c r="Q22" s="147">
        <v>0</v>
      </c>
      <c r="R22" s="149">
        <v>0</v>
      </c>
    </row>
    <row r="23" spans="1:18" ht="18" customHeight="1" thickBot="1">
      <c r="A23" s="170" t="s">
        <v>19</v>
      </c>
      <c r="B23" s="172" t="s">
        <v>12</v>
      </c>
      <c r="C23" s="172" t="s">
        <v>13</v>
      </c>
      <c r="D23" s="174"/>
      <c r="E23" s="62">
        <v>13869</v>
      </c>
      <c r="F23" s="62">
        <v>14078</v>
      </c>
      <c r="G23" s="62">
        <v>14275</v>
      </c>
      <c r="H23" s="54"/>
      <c r="I23" s="230"/>
      <c r="J23" s="226" t="s">
        <v>101</v>
      </c>
      <c r="K23" s="227"/>
      <c r="L23" s="228"/>
      <c r="M23" s="151"/>
      <c r="N23" s="152"/>
      <c r="O23" s="151"/>
      <c r="P23" s="152"/>
      <c r="Q23" s="151"/>
      <c r="R23" s="152"/>
    </row>
    <row r="24" spans="1:18" ht="18" customHeight="1">
      <c r="A24" s="171"/>
      <c r="B24" s="173"/>
      <c r="C24" s="183" t="s">
        <v>4</v>
      </c>
      <c r="D24" s="184"/>
      <c r="E24" s="59">
        <v>13731</v>
      </c>
      <c r="F24" s="59">
        <v>13940</v>
      </c>
      <c r="G24" s="59">
        <v>14140</v>
      </c>
      <c r="H24" s="54"/>
      <c r="I24" s="181" t="s">
        <v>109</v>
      </c>
      <c r="J24" s="161" t="s">
        <v>102</v>
      </c>
      <c r="K24" s="162"/>
      <c r="L24" s="163"/>
      <c r="M24" s="153">
        <v>1</v>
      </c>
      <c r="N24" s="154">
        <v>19</v>
      </c>
      <c r="O24" s="153">
        <v>0</v>
      </c>
      <c r="P24" s="154">
        <v>0</v>
      </c>
      <c r="Q24" s="153">
        <v>0</v>
      </c>
      <c r="R24" s="154">
        <v>0</v>
      </c>
    </row>
    <row r="25" spans="1:18" ht="18" customHeight="1">
      <c r="A25" s="171"/>
      <c r="B25" s="173" t="s">
        <v>11</v>
      </c>
      <c r="C25" s="173" t="s">
        <v>13</v>
      </c>
      <c r="D25" s="184"/>
      <c r="E25" s="59">
        <v>5395</v>
      </c>
      <c r="F25" s="59">
        <v>5417</v>
      </c>
      <c r="G25" s="59">
        <v>5376</v>
      </c>
      <c r="H25" s="54"/>
      <c r="I25" s="182"/>
      <c r="J25" s="223" t="s">
        <v>103</v>
      </c>
      <c r="K25" s="224"/>
      <c r="L25" s="225"/>
      <c r="M25" s="148"/>
      <c r="N25" s="150"/>
      <c r="O25" s="148"/>
      <c r="P25" s="150"/>
      <c r="Q25" s="148"/>
      <c r="R25" s="150"/>
    </row>
    <row r="26" spans="1:18" ht="18" customHeight="1" thickBot="1">
      <c r="A26" s="166"/>
      <c r="B26" s="180"/>
      <c r="C26" s="185" t="s">
        <v>4</v>
      </c>
      <c r="D26" s="186"/>
      <c r="E26" s="61">
        <v>5384</v>
      </c>
      <c r="F26" s="61">
        <v>5405</v>
      </c>
      <c r="G26" s="61">
        <v>5365</v>
      </c>
      <c r="H26" s="54"/>
      <c r="I26" s="182"/>
      <c r="J26" s="220" t="s">
        <v>104</v>
      </c>
      <c r="K26" s="221"/>
      <c r="L26" s="222"/>
      <c r="M26" s="147">
        <v>4</v>
      </c>
      <c r="N26" s="149">
        <v>97</v>
      </c>
      <c r="O26" s="147">
        <v>1</v>
      </c>
      <c r="P26" s="149">
        <v>22</v>
      </c>
      <c r="Q26" s="147">
        <v>4</v>
      </c>
      <c r="R26" s="149">
        <v>69</v>
      </c>
    </row>
    <row r="27" spans="9:18" ht="18" customHeight="1">
      <c r="I27" s="182"/>
      <c r="J27" s="233" t="s">
        <v>105</v>
      </c>
      <c r="K27" s="234"/>
      <c r="L27" s="235"/>
      <c r="M27" s="148"/>
      <c r="N27" s="150"/>
      <c r="O27" s="148"/>
      <c r="P27" s="150"/>
      <c r="Q27" s="148"/>
      <c r="R27" s="150"/>
    </row>
    <row r="28" spans="9:18" ht="18" customHeight="1">
      <c r="I28" s="182"/>
      <c r="J28" s="236" t="s">
        <v>106</v>
      </c>
      <c r="K28" s="237"/>
      <c r="L28" s="238"/>
      <c r="M28" s="147">
        <v>2</v>
      </c>
      <c r="N28" s="149">
        <v>49</v>
      </c>
      <c r="O28" s="147">
        <v>1</v>
      </c>
      <c r="P28" s="149">
        <v>34</v>
      </c>
      <c r="Q28" s="147">
        <v>4</v>
      </c>
      <c r="R28" s="149">
        <v>135</v>
      </c>
    </row>
    <row r="29" spans="9:18" ht="18" customHeight="1" thickBot="1">
      <c r="I29" s="182"/>
      <c r="J29" s="241" t="s">
        <v>107</v>
      </c>
      <c r="K29" s="242"/>
      <c r="L29" s="243"/>
      <c r="M29" s="151"/>
      <c r="N29" s="152"/>
      <c r="O29" s="151"/>
      <c r="P29" s="152"/>
      <c r="Q29" s="151"/>
      <c r="R29" s="152"/>
    </row>
    <row r="30" spans="9:18" ht="17.25" customHeight="1" thickBot="1" thickTop="1">
      <c r="I30" s="216" t="s">
        <v>113</v>
      </c>
      <c r="J30" s="217"/>
      <c r="K30" s="217"/>
      <c r="L30" s="217"/>
      <c r="M30" s="135">
        <f aca="true" t="shared" si="0" ref="M30:R30">SUM(M14:M29)</f>
        <v>1159</v>
      </c>
      <c r="N30" s="135">
        <f t="shared" si="0"/>
        <v>131273</v>
      </c>
      <c r="O30" s="135">
        <f t="shared" si="0"/>
        <v>1117</v>
      </c>
      <c r="P30" s="135">
        <f t="shared" si="0"/>
        <v>125516</v>
      </c>
      <c r="Q30" s="135">
        <f t="shared" si="0"/>
        <v>1073</v>
      </c>
      <c r="R30" s="135">
        <f t="shared" si="0"/>
        <v>130906</v>
      </c>
    </row>
  </sheetData>
  <sheetProtection/>
  <mergeCells count="109">
    <mergeCell ref="J29:L29"/>
    <mergeCell ref="J16:L16"/>
    <mergeCell ref="J17:L17"/>
    <mergeCell ref="J18:L18"/>
    <mergeCell ref="J19:L19"/>
    <mergeCell ref="J15:L15"/>
    <mergeCell ref="Q12:R12"/>
    <mergeCell ref="I20:I23"/>
    <mergeCell ref="I14:I19"/>
    <mergeCell ref="J27:L27"/>
    <mergeCell ref="J28:L28"/>
    <mergeCell ref="C7:D7"/>
    <mergeCell ref="C13:D13"/>
    <mergeCell ref="C19:D19"/>
    <mergeCell ref="C20:D20"/>
    <mergeCell ref="C18:D18"/>
    <mergeCell ref="I30:L30"/>
    <mergeCell ref="M12:N12"/>
    <mergeCell ref="O12:P12"/>
    <mergeCell ref="J22:L22"/>
    <mergeCell ref="J21:L21"/>
    <mergeCell ref="J23:L23"/>
    <mergeCell ref="J24:L24"/>
    <mergeCell ref="J25:L25"/>
    <mergeCell ref="J26:L26"/>
    <mergeCell ref="J20:L20"/>
    <mergeCell ref="A4:A5"/>
    <mergeCell ref="B4:E4"/>
    <mergeCell ref="F4:J4"/>
    <mergeCell ref="K4:M4"/>
    <mergeCell ref="C5:D5"/>
    <mergeCell ref="H5:J5"/>
    <mergeCell ref="C6:D6"/>
    <mergeCell ref="H6:J6"/>
    <mergeCell ref="C16:D16"/>
    <mergeCell ref="H7:J7"/>
    <mergeCell ref="C8:D8"/>
    <mergeCell ref="H8:J8"/>
    <mergeCell ref="A11:E11"/>
    <mergeCell ref="A12:D12"/>
    <mergeCell ref="A13:A16"/>
    <mergeCell ref="B13:B14"/>
    <mergeCell ref="B19:B20"/>
    <mergeCell ref="I24:I29"/>
    <mergeCell ref="C14:D14"/>
    <mergeCell ref="B15:B16"/>
    <mergeCell ref="C15:D15"/>
    <mergeCell ref="C24:D24"/>
    <mergeCell ref="B25:B26"/>
    <mergeCell ref="C25:D25"/>
    <mergeCell ref="C26:D26"/>
    <mergeCell ref="I12:L13"/>
    <mergeCell ref="J14:L14"/>
    <mergeCell ref="A21:B22"/>
    <mergeCell ref="C21:C22"/>
    <mergeCell ref="A23:A26"/>
    <mergeCell ref="B23:B24"/>
    <mergeCell ref="C23:D23"/>
    <mergeCell ref="A17:A20"/>
    <mergeCell ref="B17:B18"/>
    <mergeCell ref="C17:D17"/>
    <mergeCell ref="M14:M15"/>
    <mergeCell ref="N14:N15"/>
    <mergeCell ref="O14:O15"/>
    <mergeCell ref="P14:P15"/>
    <mergeCell ref="R14:R15"/>
    <mergeCell ref="Q14:Q15"/>
    <mergeCell ref="M20:M21"/>
    <mergeCell ref="N20:N21"/>
    <mergeCell ref="O20:O21"/>
    <mergeCell ref="P20:P21"/>
    <mergeCell ref="Q20:Q21"/>
    <mergeCell ref="R20:R21"/>
    <mergeCell ref="M24:M25"/>
    <mergeCell ref="N24:N25"/>
    <mergeCell ref="O24:O25"/>
    <mergeCell ref="P24:P25"/>
    <mergeCell ref="Q24:Q25"/>
    <mergeCell ref="R24:R25"/>
    <mergeCell ref="M16:M17"/>
    <mergeCell ref="N16:N17"/>
    <mergeCell ref="O16:O17"/>
    <mergeCell ref="P16:P17"/>
    <mergeCell ref="Q16:Q17"/>
    <mergeCell ref="R16:R17"/>
    <mergeCell ref="M18:M19"/>
    <mergeCell ref="N18:N19"/>
    <mergeCell ref="O18:O19"/>
    <mergeCell ref="P18:P19"/>
    <mergeCell ref="Q18:Q19"/>
    <mergeCell ref="R18:R19"/>
    <mergeCell ref="M22:M23"/>
    <mergeCell ref="N22:N23"/>
    <mergeCell ref="O22:O23"/>
    <mergeCell ref="P22:P23"/>
    <mergeCell ref="Q22:Q23"/>
    <mergeCell ref="R22:R23"/>
    <mergeCell ref="M28:M29"/>
    <mergeCell ref="N28:N29"/>
    <mergeCell ref="O28:O29"/>
    <mergeCell ref="P28:P29"/>
    <mergeCell ref="Q28:Q29"/>
    <mergeCell ref="R28:R29"/>
    <mergeCell ref="M26:M27"/>
    <mergeCell ref="N26:N27"/>
    <mergeCell ref="O26:O27"/>
    <mergeCell ref="P26:P27"/>
    <mergeCell ref="Q26:Q27"/>
    <mergeCell ref="R26:R27"/>
  </mergeCells>
  <printOptions/>
  <pageMargins left="0.984251968503937" right="0.7874015748031497" top="0.984251968503937" bottom="0.984251968503937" header="0.5118110236220472" footer="0.6299212598425197"/>
  <pageSetup horizontalDpi="300" verticalDpi="300" orientation="landscape" paperSize="9" scale="69" r:id="rId1"/>
  <headerFooter scaleWithDoc="0" alignWithMargins="0">
    <oddHeader>&amp;C-  20 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workbookViewId="0" topLeftCell="A1">
      <selection activeCell="H30" sqref="H30"/>
    </sheetView>
  </sheetViews>
  <sheetFormatPr defaultColWidth="9.00390625" defaultRowHeight="13.5"/>
  <cols>
    <col min="7" max="7" width="9.875" style="0" bestFit="1" customWidth="1"/>
  </cols>
  <sheetData>
    <row r="1" spans="1:14" ht="13.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3.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8" customHeight="1">
      <c r="A3" s="67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8" customHeight="1" thickBot="1">
      <c r="A4" s="67" t="s">
        <v>22</v>
      </c>
      <c r="B4" s="66"/>
      <c r="C4" s="66"/>
      <c r="D4" s="66" t="s">
        <v>43</v>
      </c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8" customHeight="1">
      <c r="A5" s="68" t="s">
        <v>1</v>
      </c>
      <c r="B5" s="261" t="s">
        <v>32</v>
      </c>
      <c r="C5" s="262"/>
      <c r="D5" s="261" t="s">
        <v>15</v>
      </c>
      <c r="E5" s="262"/>
      <c r="F5" s="261" t="s">
        <v>17</v>
      </c>
      <c r="G5" s="262"/>
      <c r="H5" s="261" t="s">
        <v>73</v>
      </c>
      <c r="I5" s="262"/>
      <c r="J5" s="263" t="s">
        <v>84</v>
      </c>
      <c r="K5" s="264"/>
      <c r="L5" s="263" t="s">
        <v>89</v>
      </c>
      <c r="M5" s="264"/>
      <c r="N5" s="66"/>
    </row>
    <row r="6" spans="1:14" ht="18" customHeight="1" thickBot="1">
      <c r="A6" s="121" t="s">
        <v>23</v>
      </c>
      <c r="B6" s="69" t="s">
        <v>30</v>
      </c>
      <c r="C6" s="70" t="s">
        <v>33</v>
      </c>
      <c r="D6" s="69" t="s">
        <v>30</v>
      </c>
      <c r="E6" s="70" t="s">
        <v>33</v>
      </c>
      <c r="F6" s="69" t="s">
        <v>30</v>
      </c>
      <c r="G6" s="70" t="s">
        <v>33</v>
      </c>
      <c r="H6" s="69" t="s">
        <v>30</v>
      </c>
      <c r="I6" s="70" t="s">
        <v>33</v>
      </c>
      <c r="J6" s="69" t="s">
        <v>31</v>
      </c>
      <c r="K6" s="70" t="s">
        <v>34</v>
      </c>
      <c r="L6" s="69" t="s">
        <v>31</v>
      </c>
      <c r="M6" s="70" t="s">
        <v>34</v>
      </c>
      <c r="N6" s="66"/>
    </row>
    <row r="7" spans="1:14" ht="18" customHeight="1">
      <c r="A7" s="122" t="s">
        <v>24</v>
      </c>
      <c r="B7" s="71">
        <v>269</v>
      </c>
      <c r="C7" s="72">
        <v>94</v>
      </c>
      <c r="D7" s="73">
        <v>33973</v>
      </c>
      <c r="E7" s="74">
        <v>9873</v>
      </c>
      <c r="F7" s="111">
        <v>2013116</v>
      </c>
      <c r="G7" s="74">
        <v>164082</v>
      </c>
      <c r="H7" s="75">
        <v>59256</v>
      </c>
      <c r="I7" s="76">
        <v>16619</v>
      </c>
      <c r="J7" s="116">
        <v>288</v>
      </c>
      <c r="K7" s="72">
        <v>55260</v>
      </c>
      <c r="L7" s="71">
        <v>289</v>
      </c>
      <c r="M7" s="75">
        <v>59620</v>
      </c>
      <c r="N7" s="66"/>
    </row>
    <row r="8" spans="1:14" ht="18" customHeight="1">
      <c r="A8" s="120" t="s">
        <v>25</v>
      </c>
      <c r="B8" s="77">
        <v>18</v>
      </c>
      <c r="C8" s="78">
        <v>4</v>
      </c>
      <c r="D8" s="79">
        <v>4826</v>
      </c>
      <c r="E8" s="78">
        <v>1098</v>
      </c>
      <c r="F8" s="79">
        <v>296331</v>
      </c>
      <c r="G8" s="78">
        <v>16057</v>
      </c>
      <c r="H8" s="73">
        <v>61403</v>
      </c>
      <c r="I8" s="76">
        <v>14624</v>
      </c>
      <c r="J8" s="117">
        <v>7</v>
      </c>
      <c r="K8" s="74">
        <v>55532</v>
      </c>
      <c r="L8" s="77">
        <v>16</v>
      </c>
      <c r="M8" s="73">
        <v>62810</v>
      </c>
      <c r="N8" s="66"/>
    </row>
    <row r="9" spans="1:14" ht="18" customHeight="1">
      <c r="A9" s="120" t="s">
        <v>26</v>
      </c>
      <c r="B9" s="77">
        <v>4</v>
      </c>
      <c r="C9" s="78">
        <v>3</v>
      </c>
      <c r="D9" s="79">
        <v>788</v>
      </c>
      <c r="E9" s="78">
        <v>466</v>
      </c>
      <c r="F9" s="79">
        <v>45721</v>
      </c>
      <c r="G9" s="78">
        <v>3574</v>
      </c>
      <c r="H9" s="73">
        <v>58022</v>
      </c>
      <c r="I9" s="76">
        <v>7670</v>
      </c>
      <c r="J9" s="117">
        <v>4</v>
      </c>
      <c r="K9" s="74">
        <v>51699</v>
      </c>
      <c r="L9" s="77">
        <v>3</v>
      </c>
      <c r="M9" s="73">
        <v>55595</v>
      </c>
      <c r="N9" s="66"/>
    </row>
    <row r="10" spans="1:14" ht="18" customHeight="1">
      <c r="A10" s="120" t="s">
        <v>27</v>
      </c>
      <c r="B10" s="77">
        <v>8</v>
      </c>
      <c r="C10" s="78">
        <v>4</v>
      </c>
      <c r="D10" s="79">
        <v>673</v>
      </c>
      <c r="E10" s="78">
        <v>332</v>
      </c>
      <c r="F10" s="79">
        <v>33165</v>
      </c>
      <c r="G10" s="78">
        <v>6777</v>
      </c>
      <c r="H10" s="73">
        <v>49279</v>
      </c>
      <c r="I10" s="76">
        <v>20413</v>
      </c>
      <c r="J10" s="117">
        <v>11</v>
      </c>
      <c r="K10" s="74">
        <v>49661</v>
      </c>
      <c r="L10" s="77">
        <v>9</v>
      </c>
      <c r="M10" s="73">
        <v>43585</v>
      </c>
      <c r="N10" s="66"/>
    </row>
    <row r="11" spans="1:14" ht="18" customHeight="1">
      <c r="A11" s="120" t="s">
        <v>47</v>
      </c>
      <c r="B11" s="77">
        <v>9</v>
      </c>
      <c r="C11" s="78">
        <v>14</v>
      </c>
      <c r="D11" s="79">
        <v>290</v>
      </c>
      <c r="E11" s="78">
        <v>739</v>
      </c>
      <c r="F11" s="79">
        <v>7792</v>
      </c>
      <c r="G11" s="78">
        <v>1358</v>
      </c>
      <c r="H11" s="73">
        <v>26869</v>
      </c>
      <c r="I11" s="76">
        <v>1838</v>
      </c>
      <c r="J11" s="117">
        <v>3</v>
      </c>
      <c r="K11" s="74">
        <v>37358</v>
      </c>
      <c r="L11" s="77">
        <v>3</v>
      </c>
      <c r="M11" s="73">
        <v>22023</v>
      </c>
      <c r="N11" s="66"/>
    </row>
    <row r="12" spans="1:14" ht="18" customHeight="1" thickBot="1">
      <c r="A12" s="123" t="s">
        <v>48</v>
      </c>
      <c r="B12" s="80">
        <v>5</v>
      </c>
      <c r="C12" s="81">
        <v>6</v>
      </c>
      <c r="D12" s="82">
        <v>857</v>
      </c>
      <c r="E12" s="81">
        <v>647</v>
      </c>
      <c r="F12" s="82">
        <v>33043</v>
      </c>
      <c r="G12" s="81">
        <v>3033</v>
      </c>
      <c r="H12" s="83">
        <v>38557</v>
      </c>
      <c r="I12" s="84">
        <v>4688</v>
      </c>
      <c r="J12" s="118">
        <v>2</v>
      </c>
      <c r="K12" s="119">
        <v>49141</v>
      </c>
      <c r="L12" s="80">
        <v>2</v>
      </c>
      <c r="M12" s="83">
        <v>38741</v>
      </c>
      <c r="N12" s="66"/>
    </row>
    <row r="13" spans="1:14" ht="18" customHeight="1" thickBot="1">
      <c r="A13" s="124" t="s">
        <v>35</v>
      </c>
      <c r="B13" s="85">
        <f aca="true" t="shared" si="0" ref="B13:G13">SUM(B7:B12)</f>
        <v>313</v>
      </c>
      <c r="C13" s="86">
        <f t="shared" si="0"/>
        <v>125</v>
      </c>
      <c r="D13" s="87">
        <f t="shared" si="0"/>
        <v>41407</v>
      </c>
      <c r="E13" s="86">
        <f t="shared" si="0"/>
        <v>13155</v>
      </c>
      <c r="F13" s="112">
        <f t="shared" si="0"/>
        <v>2429168</v>
      </c>
      <c r="G13" s="86">
        <f t="shared" si="0"/>
        <v>194881</v>
      </c>
      <c r="H13" s="88">
        <v>58666</v>
      </c>
      <c r="I13" s="86">
        <v>14814</v>
      </c>
      <c r="J13" s="85">
        <f>SUM(J7:J12)</f>
        <v>315</v>
      </c>
      <c r="K13" s="86">
        <v>54949</v>
      </c>
      <c r="L13" s="90">
        <f>SUM(L7:L12)</f>
        <v>322</v>
      </c>
      <c r="M13" s="86">
        <v>59392</v>
      </c>
      <c r="N13" s="66"/>
    </row>
    <row r="14" spans="1:14" ht="18" customHeight="1">
      <c r="A14" s="66"/>
      <c r="B14" s="66" t="s">
        <v>42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8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8" customHeight="1" thickBot="1">
      <c r="A16" s="67" t="s">
        <v>36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8" customHeight="1" thickBot="1">
      <c r="A17" s="257" t="s">
        <v>23</v>
      </c>
      <c r="B17" s="258"/>
      <c r="C17" s="246" t="s">
        <v>32</v>
      </c>
      <c r="D17" s="247"/>
      <c r="E17" s="246" t="s">
        <v>15</v>
      </c>
      <c r="F17" s="247"/>
      <c r="G17" s="246" t="s">
        <v>17</v>
      </c>
      <c r="H17" s="247"/>
      <c r="I17" s="246" t="s">
        <v>73</v>
      </c>
      <c r="J17" s="247"/>
      <c r="K17" s="259" t="s">
        <v>90</v>
      </c>
      <c r="L17" s="260"/>
      <c r="M17" s="259" t="s">
        <v>89</v>
      </c>
      <c r="N17" s="260"/>
    </row>
    <row r="18" spans="1:14" ht="18" customHeight="1" thickBot="1">
      <c r="A18" s="89"/>
      <c r="B18" s="125" t="s">
        <v>37</v>
      </c>
      <c r="C18" s="127" t="s">
        <v>38</v>
      </c>
      <c r="D18" s="91" t="s">
        <v>29</v>
      </c>
      <c r="E18" s="127" t="s">
        <v>38</v>
      </c>
      <c r="F18" s="91" t="s">
        <v>29</v>
      </c>
      <c r="G18" s="127" t="s">
        <v>38</v>
      </c>
      <c r="H18" s="91" t="s">
        <v>29</v>
      </c>
      <c r="I18" s="127" t="s">
        <v>38</v>
      </c>
      <c r="J18" s="91" t="s">
        <v>29</v>
      </c>
      <c r="K18" s="92" t="s">
        <v>31</v>
      </c>
      <c r="L18" s="91" t="s">
        <v>34</v>
      </c>
      <c r="M18" s="92" t="s">
        <v>31</v>
      </c>
      <c r="N18" s="91" t="s">
        <v>34</v>
      </c>
    </row>
    <row r="19" spans="1:14" ht="18" customHeight="1">
      <c r="A19" s="251" t="s">
        <v>27</v>
      </c>
      <c r="B19" s="252"/>
      <c r="C19" s="93">
        <v>15</v>
      </c>
      <c r="D19" s="94">
        <v>0</v>
      </c>
      <c r="E19" s="93">
        <v>37169</v>
      </c>
      <c r="F19" s="94">
        <v>0</v>
      </c>
      <c r="G19" s="93">
        <v>2541906</v>
      </c>
      <c r="H19" s="94">
        <v>0</v>
      </c>
      <c r="I19" s="93">
        <v>68388</v>
      </c>
      <c r="J19" s="94">
        <v>0</v>
      </c>
      <c r="K19" s="95">
        <v>15</v>
      </c>
      <c r="L19" s="94">
        <v>73137</v>
      </c>
      <c r="M19" s="95">
        <v>16</v>
      </c>
      <c r="N19" s="94">
        <v>67639</v>
      </c>
    </row>
    <row r="20" spans="1:14" ht="18" customHeight="1">
      <c r="A20" s="253" t="s">
        <v>39</v>
      </c>
      <c r="B20" s="254"/>
      <c r="C20" s="96">
        <v>41</v>
      </c>
      <c r="D20" s="94">
        <v>2</v>
      </c>
      <c r="E20" s="96">
        <v>12818</v>
      </c>
      <c r="F20" s="94">
        <v>700</v>
      </c>
      <c r="G20" s="96">
        <v>936779</v>
      </c>
      <c r="H20" s="94">
        <v>66813</v>
      </c>
      <c r="I20" s="93">
        <v>73083</v>
      </c>
      <c r="J20" s="94">
        <v>95447</v>
      </c>
      <c r="K20" s="98">
        <v>34</v>
      </c>
      <c r="L20" s="97">
        <v>67284</v>
      </c>
      <c r="M20" s="98">
        <v>32</v>
      </c>
      <c r="N20" s="97">
        <v>73329</v>
      </c>
    </row>
    <row r="21" spans="1:14" ht="18" customHeight="1">
      <c r="A21" s="253" t="s">
        <v>40</v>
      </c>
      <c r="B21" s="254"/>
      <c r="C21" s="96">
        <v>0</v>
      </c>
      <c r="D21" s="94">
        <v>0</v>
      </c>
      <c r="E21" s="96">
        <v>0</v>
      </c>
      <c r="F21" s="94">
        <v>0</v>
      </c>
      <c r="G21" s="96">
        <v>0</v>
      </c>
      <c r="H21" s="94">
        <v>0</v>
      </c>
      <c r="I21" s="93">
        <v>0</v>
      </c>
      <c r="J21" s="94">
        <v>0</v>
      </c>
      <c r="K21" s="98">
        <v>2</v>
      </c>
      <c r="L21" s="97">
        <v>100446</v>
      </c>
      <c r="M21" s="98">
        <v>3</v>
      </c>
      <c r="N21" s="97">
        <v>81661</v>
      </c>
    </row>
    <row r="22" spans="1:14" ht="18" customHeight="1">
      <c r="A22" s="253" t="s">
        <v>44</v>
      </c>
      <c r="B22" s="254"/>
      <c r="C22" s="96">
        <v>1</v>
      </c>
      <c r="D22" s="94">
        <v>0</v>
      </c>
      <c r="E22" s="96">
        <v>68</v>
      </c>
      <c r="F22" s="94">
        <v>0</v>
      </c>
      <c r="G22" s="96">
        <v>3138</v>
      </c>
      <c r="H22" s="94">
        <v>0</v>
      </c>
      <c r="I22" s="93">
        <v>46147</v>
      </c>
      <c r="J22" s="94">
        <v>0</v>
      </c>
      <c r="K22" s="98">
        <v>3</v>
      </c>
      <c r="L22" s="97">
        <v>51797</v>
      </c>
      <c r="M22" s="98">
        <v>3</v>
      </c>
      <c r="N22" s="97">
        <v>71696</v>
      </c>
    </row>
    <row r="23" spans="1:14" ht="18" customHeight="1" thickBot="1">
      <c r="A23" s="255" t="s">
        <v>45</v>
      </c>
      <c r="B23" s="256"/>
      <c r="C23" s="99">
        <v>3</v>
      </c>
      <c r="D23" s="94">
        <v>0</v>
      </c>
      <c r="E23" s="99">
        <v>93</v>
      </c>
      <c r="F23" s="94">
        <v>0</v>
      </c>
      <c r="G23" s="99">
        <v>4312</v>
      </c>
      <c r="H23" s="94">
        <v>0</v>
      </c>
      <c r="I23" s="93">
        <v>46366</v>
      </c>
      <c r="J23" s="94">
        <v>0</v>
      </c>
      <c r="K23" s="101">
        <v>3</v>
      </c>
      <c r="L23" s="100">
        <v>34761</v>
      </c>
      <c r="M23" s="101">
        <v>10</v>
      </c>
      <c r="N23" s="100">
        <v>67403</v>
      </c>
    </row>
    <row r="24" spans="1:14" ht="18" customHeight="1" thickBot="1">
      <c r="A24" s="246" t="s">
        <v>46</v>
      </c>
      <c r="B24" s="248"/>
      <c r="C24" s="102">
        <f aca="true" t="shared" si="1" ref="C24:H24">SUM(C19:C23)</f>
        <v>60</v>
      </c>
      <c r="D24" s="103">
        <f t="shared" si="1"/>
        <v>2</v>
      </c>
      <c r="E24" s="102">
        <f t="shared" si="1"/>
        <v>50148</v>
      </c>
      <c r="F24" s="103">
        <f t="shared" si="1"/>
        <v>700</v>
      </c>
      <c r="G24" s="113">
        <f t="shared" si="1"/>
        <v>3486135</v>
      </c>
      <c r="H24" s="103">
        <f t="shared" si="1"/>
        <v>66813</v>
      </c>
      <c r="I24" s="102">
        <f>ROUND(G24/E24*1000,0)</f>
        <v>69517</v>
      </c>
      <c r="J24" s="102">
        <v>95447</v>
      </c>
      <c r="K24" s="104">
        <v>57</v>
      </c>
      <c r="L24" s="103">
        <v>70040</v>
      </c>
      <c r="M24" s="104">
        <v>64</v>
      </c>
      <c r="N24" s="103">
        <v>69004</v>
      </c>
    </row>
    <row r="25" spans="1:14" ht="18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05" t="s">
        <v>76</v>
      </c>
      <c r="N25" s="66"/>
    </row>
    <row r="26" spans="1:14" ht="18" customHeight="1" thickBo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8" customHeight="1" thickBot="1">
      <c r="A27" s="249" t="s">
        <v>41</v>
      </c>
      <c r="B27" s="250"/>
      <c r="C27" s="244">
        <v>104</v>
      </c>
      <c r="D27" s="245"/>
      <c r="E27" s="244">
        <v>15525</v>
      </c>
      <c r="F27" s="245"/>
      <c r="G27" s="244">
        <v>531620</v>
      </c>
      <c r="H27" s="245"/>
      <c r="I27" s="244">
        <v>34243</v>
      </c>
      <c r="J27" s="245"/>
      <c r="K27" s="138">
        <v>64</v>
      </c>
      <c r="L27" s="139">
        <v>18493</v>
      </c>
      <c r="M27" s="138">
        <v>41</v>
      </c>
      <c r="N27" s="139">
        <v>24281</v>
      </c>
    </row>
  </sheetData>
  <sheetProtection/>
  <mergeCells count="24">
    <mergeCell ref="M17:N17"/>
    <mergeCell ref="C17:D17"/>
    <mergeCell ref="B5:C5"/>
    <mergeCell ref="D5:E5"/>
    <mergeCell ref="F5:G5"/>
    <mergeCell ref="H5:I5"/>
    <mergeCell ref="J5:K5"/>
    <mergeCell ref="L5:M5"/>
    <mergeCell ref="A21:B21"/>
    <mergeCell ref="A22:B22"/>
    <mergeCell ref="A23:B23"/>
    <mergeCell ref="A17:B17"/>
    <mergeCell ref="I17:J17"/>
    <mergeCell ref="K17:L17"/>
    <mergeCell ref="I27:J27"/>
    <mergeCell ref="E17:F17"/>
    <mergeCell ref="G17:H17"/>
    <mergeCell ref="A24:B24"/>
    <mergeCell ref="A27:B27"/>
    <mergeCell ref="C27:D27"/>
    <mergeCell ref="E27:F27"/>
    <mergeCell ref="G27:H27"/>
    <mergeCell ref="A19:B19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Footer>&amp;C-  21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3:S30"/>
  <sheetViews>
    <sheetView view="pageBreakPreview" zoomScaleNormal="85" zoomScaleSheetLayoutView="100" workbookViewId="0" topLeftCell="A1">
      <selection activeCell="A1" sqref="A1:IV16384"/>
    </sheetView>
  </sheetViews>
  <sheetFormatPr defaultColWidth="9.00390625" defaultRowHeight="13.5"/>
  <cols>
    <col min="1" max="1" width="4.125" style="0" customWidth="1"/>
    <col min="2" max="2" width="4.00390625" style="0" customWidth="1"/>
    <col min="4" max="4" width="10.375" style="0" customWidth="1"/>
    <col min="5" max="7" width="9.125" style="0" bestFit="1" customWidth="1"/>
    <col min="8" max="8" width="9.625" style="0" customWidth="1"/>
    <col min="9" max="11" width="9.125" style="0" bestFit="1" customWidth="1"/>
    <col min="12" max="13" width="10.00390625" style="0" customWidth="1"/>
    <col min="14" max="14" width="10.125" style="0" customWidth="1"/>
    <col min="15" max="19" width="9.125" style="0" bestFit="1" customWidth="1"/>
  </cols>
  <sheetData>
    <row r="3" ht="18" customHeight="1">
      <c r="B3" s="20" t="s">
        <v>49</v>
      </c>
    </row>
    <row r="4" ht="25.5" customHeight="1" thickBot="1">
      <c r="B4" s="29" t="s">
        <v>22</v>
      </c>
    </row>
    <row r="5" spans="2:14" ht="21" customHeight="1">
      <c r="B5" s="295" t="s">
        <v>50</v>
      </c>
      <c r="C5" s="297" t="s">
        <v>51</v>
      </c>
      <c r="D5" s="299" t="s">
        <v>55</v>
      </c>
      <c r="E5" s="300"/>
      <c r="F5" s="300"/>
      <c r="G5" s="300"/>
      <c r="H5" s="300"/>
      <c r="I5" s="300"/>
      <c r="J5" s="300"/>
      <c r="K5" s="301"/>
      <c r="L5" s="275" t="s">
        <v>56</v>
      </c>
      <c r="M5" s="297" t="s">
        <v>117</v>
      </c>
      <c r="N5" s="302" t="s">
        <v>116</v>
      </c>
    </row>
    <row r="6" spans="2:14" ht="21" customHeight="1" thickBot="1">
      <c r="B6" s="296"/>
      <c r="C6" s="298"/>
      <c r="D6" s="26" t="s">
        <v>24</v>
      </c>
      <c r="E6" s="19" t="s">
        <v>54</v>
      </c>
      <c r="F6" s="16" t="s">
        <v>26</v>
      </c>
      <c r="G6" s="16" t="s">
        <v>79</v>
      </c>
      <c r="H6" s="19" t="s">
        <v>52</v>
      </c>
      <c r="I6" s="16" t="s">
        <v>53</v>
      </c>
      <c r="J6" s="16" t="s">
        <v>28</v>
      </c>
      <c r="K6" s="21" t="s">
        <v>29</v>
      </c>
      <c r="L6" s="286"/>
      <c r="M6" s="298"/>
      <c r="N6" s="298"/>
    </row>
    <row r="7" spans="2:14" ht="21.75" customHeight="1">
      <c r="B7" s="293" t="s">
        <v>81</v>
      </c>
      <c r="C7" s="27" t="s">
        <v>57</v>
      </c>
      <c r="D7" s="24">
        <v>279</v>
      </c>
      <c r="E7" s="11">
        <v>7</v>
      </c>
      <c r="F7" s="11">
        <v>3</v>
      </c>
      <c r="G7" s="11">
        <v>0</v>
      </c>
      <c r="H7" s="11">
        <v>0</v>
      </c>
      <c r="I7" s="11">
        <v>0</v>
      </c>
      <c r="J7" s="11">
        <v>1</v>
      </c>
      <c r="K7" s="22">
        <v>13</v>
      </c>
      <c r="L7" s="5">
        <v>303</v>
      </c>
      <c r="M7" s="5">
        <v>39536</v>
      </c>
      <c r="N7" s="6">
        <v>2174164</v>
      </c>
    </row>
    <row r="8" spans="2:14" ht="21.75" customHeight="1" thickBot="1">
      <c r="B8" s="294"/>
      <c r="C8" s="28" t="s">
        <v>33</v>
      </c>
      <c r="D8" s="25">
        <v>84</v>
      </c>
      <c r="E8" s="3">
        <v>10</v>
      </c>
      <c r="F8" s="3">
        <v>4</v>
      </c>
      <c r="G8" s="3">
        <v>2</v>
      </c>
      <c r="H8" s="3">
        <v>0</v>
      </c>
      <c r="I8" s="3">
        <v>3</v>
      </c>
      <c r="J8" s="3">
        <v>19</v>
      </c>
      <c r="K8" s="23">
        <v>7</v>
      </c>
      <c r="L8" s="12">
        <v>129</v>
      </c>
      <c r="M8" s="7">
        <v>13521</v>
      </c>
      <c r="N8" s="8">
        <v>130913</v>
      </c>
    </row>
    <row r="9" spans="2:14" ht="21.75" customHeight="1">
      <c r="B9" s="293" t="s">
        <v>85</v>
      </c>
      <c r="C9" s="27" t="s">
        <v>57</v>
      </c>
      <c r="D9" s="24">
        <v>279</v>
      </c>
      <c r="E9" s="11">
        <v>16</v>
      </c>
      <c r="F9" s="11">
        <v>3</v>
      </c>
      <c r="G9" s="114"/>
      <c r="H9" s="11">
        <v>0</v>
      </c>
      <c r="I9" s="11">
        <v>0</v>
      </c>
      <c r="J9" s="11">
        <v>3</v>
      </c>
      <c r="K9" s="22">
        <v>6</v>
      </c>
      <c r="L9" s="5">
        <f>SUM(D9:K9)</f>
        <v>307</v>
      </c>
      <c r="M9" s="5">
        <v>42316</v>
      </c>
      <c r="N9" s="6">
        <v>2522959</v>
      </c>
    </row>
    <row r="10" spans="2:14" ht="21.75" customHeight="1" thickBot="1">
      <c r="B10" s="294"/>
      <c r="C10" s="28" t="s">
        <v>33</v>
      </c>
      <c r="D10" s="25">
        <v>76</v>
      </c>
      <c r="E10" s="3">
        <v>7</v>
      </c>
      <c r="F10" s="3">
        <v>1</v>
      </c>
      <c r="G10" s="115"/>
      <c r="H10" s="3">
        <v>0</v>
      </c>
      <c r="I10" s="3">
        <v>3</v>
      </c>
      <c r="J10" s="3">
        <v>13</v>
      </c>
      <c r="K10" s="23">
        <v>9</v>
      </c>
      <c r="L10" s="12">
        <f>SUM(D10:K10)</f>
        <v>109</v>
      </c>
      <c r="M10" s="7">
        <v>11862</v>
      </c>
      <c r="N10" s="8">
        <v>112925</v>
      </c>
    </row>
    <row r="11" spans="2:14" ht="21.75" customHeight="1">
      <c r="B11" s="293" t="s">
        <v>91</v>
      </c>
      <c r="C11" s="27" t="s">
        <v>57</v>
      </c>
      <c r="D11" s="24">
        <v>263</v>
      </c>
      <c r="E11" s="11">
        <v>18</v>
      </c>
      <c r="F11" s="11">
        <v>4</v>
      </c>
      <c r="G11" s="114"/>
      <c r="H11" s="11">
        <v>0</v>
      </c>
      <c r="I11" s="11">
        <v>3</v>
      </c>
      <c r="J11" s="11">
        <v>9</v>
      </c>
      <c r="K11" s="22">
        <v>9</v>
      </c>
      <c r="L11" s="5">
        <v>306</v>
      </c>
      <c r="M11" s="5">
        <v>41211</v>
      </c>
      <c r="N11" s="6">
        <v>2417988</v>
      </c>
    </row>
    <row r="12" spans="2:14" ht="21.75" customHeight="1" thickBot="1">
      <c r="B12" s="294"/>
      <c r="C12" s="28" t="s">
        <v>33</v>
      </c>
      <c r="D12" s="25">
        <v>94</v>
      </c>
      <c r="E12" s="3">
        <v>4</v>
      </c>
      <c r="F12" s="3">
        <v>3</v>
      </c>
      <c r="G12" s="115"/>
      <c r="H12" s="3">
        <v>0</v>
      </c>
      <c r="I12" s="3">
        <v>2</v>
      </c>
      <c r="J12" s="3">
        <v>14</v>
      </c>
      <c r="K12" s="23">
        <v>8</v>
      </c>
      <c r="L12" s="12">
        <v>125</v>
      </c>
      <c r="M12" s="7">
        <v>13155</v>
      </c>
      <c r="N12" s="8">
        <v>194881</v>
      </c>
    </row>
    <row r="13" ht="16.5" customHeight="1">
      <c r="J13" t="s">
        <v>42</v>
      </c>
    </row>
    <row r="14" ht="10.5" customHeight="1"/>
    <row r="15" ht="5.25" customHeight="1"/>
    <row r="16" ht="23.25" customHeight="1" thickBot="1">
      <c r="B16" s="29" t="s">
        <v>58</v>
      </c>
    </row>
    <row r="17" spans="1:19" ht="21.75" customHeight="1" thickBot="1">
      <c r="A17" s="17"/>
      <c r="B17" s="18"/>
      <c r="C17" s="18"/>
      <c r="D17" s="140" t="s">
        <v>23</v>
      </c>
      <c r="E17" s="280" t="s">
        <v>62</v>
      </c>
      <c r="F17" s="281"/>
      <c r="G17" s="282"/>
      <c r="H17" s="280" t="s">
        <v>64</v>
      </c>
      <c r="I17" s="281"/>
      <c r="J17" s="282"/>
      <c r="K17" s="280" t="s">
        <v>63</v>
      </c>
      <c r="L17" s="281"/>
      <c r="M17" s="282"/>
      <c r="N17" s="280" t="s">
        <v>45</v>
      </c>
      <c r="O17" s="281"/>
      <c r="P17" s="282"/>
      <c r="Q17" s="280" t="s">
        <v>46</v>
      </c>
      <c r="R17" s="281"/>
      <c r="S17" s="282"/>
    </row>
    <row r="18" spans="1:19" ht="21.75" customHeight="1" thickBot="1">
      <c r="A18" s="283" t="s">
        <v>59</v>
      </c>
      <c r="B18" s="284"/>
      <c r="C18" s="284"/>
      <c r="D18" s="285"/>
      <c r="E18" s="126" t="s">
        <v>82</v>
      </c>
      <c r="F18" s="107" t="s">
        <v>86</v>
      </c>
      <c r="G18" s="106" t="s">
        <v>92</v>
      </c>
      <c r="H18" s="106" t="s">
        <v>82</v>
      </c>
      <c r="I18" s="106" t="s">
        <v>86</v>
      </c>
      <c r="J18" s="106" t="s">
        <v>92</v>
      </c>
      <c r="K18" s="106" t="s">
        <v>82</v>
      </c>
      <c r="L18" s="106" t="s">
        <v>86</v>
      </c>
      <c r="M18" s="106" t="s">
        <v>92</v>
      </c>
      <c r="N18" s="106" t="s">
        <v>82</v>
      </c>
      <c r="O18" s="106" t="s">
        <v>86</v>
      </c>
      <c r="P18" s="106" t="s">
        <v>92</v>
      </c>
      <c r="Q18" s="106" t="s">
        <v>82</v>
      </c>
      <c r="R18" s="106" t="s">
        <v>86</v>
      </c>
      <c r="S18" s="126" t="s">
        <v>92</v>
      </c>
    </row>
    <row r="19" spans="1:19" ht="21.75" customHeight="1">
      <c r="A19" s="275" t="s">
        <v>31</v>
      </c>
      <c r="B19" s="275" t="s">
        <v>57</v>
      </c>
      <c r="C19" s="287" t="s">
        <v>65</v>
      </c>
      <c r="D19" s="288"/>
      <c r="E19" s="141">
        <v>0</v>
      </c>
      <c r="F19" s="9">
        <v>0</v>
      </c>
      <c r="G19" s="128">
        <v>0</v>
      </c>
      <c r="H19" s="1">
        <v>0</v>
      </c>
      <c r="I19" s="1">
        <v>0</v>
      </c>
      <c r="J19" s="128">
        <v>0</v>
      </c>
      <c r="K19" s="1">
        <v>0</v>
      </c>
      <c r="L19" s="1">
        <v>0</v>
      </c>
      <c r="M19" s="128">
        <v>0</v>
      </c>
      <c r="N19" s="1">
        <v>0</v>
      </c>
      <c r="O19" s="1">
        <v>0</v>
      </c>
      <c r="P19" s="128">
        <v>0</v>
      </c>
      <c r="Q19" s="1">
        <f aca="true" t="shared" si="0" ref="Q19:Q24">E19+H19+K19+N19</f>
        <v>0</v>
      </c>
      <c r="R19" s="1">
        <v>0</v>
      </c>
      <c r="S19" s="1">
        <v>0</v>
      </c>
    </row>
    <row r="20" spans="1:19" ht="21.75" customHeight="1">
      <c r="A20" s="276"/>
      <c r="B20" s="276"/>
      <c r="C20" s="289" t="s">
        <v>60</v>
      </c>
      <c r="D20" s="290"/>
      <c r="E20" s="142">
        <v>0</v>
      </c>
      <c r="F20" s="10">
        <v>0</v>
      </c>
      <c r="G20" s="129">
        <v>0</v>
      </c>
      <c r="H20" s="2">
        <v>1</v>
      </c>
      <c r="I20" s="2">
        <v>0</v>
      </c>
      <c r="J20" s="129">
        <v>1</v>
      </c>
      <c r="K20" s="2">
        <v>0</v>
      </c>
      <c r="L20" s="2">
        <v>0</v>
      </c>
      <c r="M20" s="129">
        <v>0</v>
      </c>
      <c r="N20" s="2">
        <v>1</v>
      </c>
      <c r="O20" s="2">
        <v>0</v>
      </c>
      <c r="P20" s="129">
        <v>0</v>
      </c>
      <c r="Q20" s="2">
        <f t="shared" si="0"/>
        <v>2</v>
      </c>
      <c r="R20" s="2">
        <v>0</v>
      </c>
      <c r="S20" s="2">
        <v>1</v>
      </c>
    </row>
    <row r="21" spans="1:19" ht="21.75" customHeight="1">
      <c r="A21" s="276"/>
      <c r="B21" s="276"/>
      <c r="C21" s="289" t="s">
        <v>66</v>
      </c>
      <c r="D21" s="290"/>
      <c r="E21" s="142">
        <v>13</v>
      </c>
      <c r="F21" s="10">
        <v>14</v>
      </c>
      <c r="G21" s="129">
        <v>11</v>
      </c>
      <c r="H21" s="2">
        <v>3</v>
      </c>
      <c r="I21" s="2">
        <v>4</v>
      </c>
      <c r="J21" s="129">
        <v>5</v>
      </c>
      <c r="K21" s="2">
        <v>2</v>
      </c>
      <c r="L21" s="2">
        <v>1</v>
      </c>
      <c r="M21" s="129">
        <v>1</v>
      </c>
      <c r="N21" s="2">
        <v>2</v>
      </c>
      <c r="O21" s="2">
        <v>4</v>
      </c>
      <c r="P21" s="129">
        <v>0</v>
      </c>
      <c r="Q21" s="2">
        <f t="shared" si="0"/>
        <v>20</v>
      </c>
      <c r="R21" s="2">
        <v>23</v>
      </c>
      <c r="S21" s="2">
        <v>17</v>
      </c>
    </row>
    <row r="22" spans="1:19" ht="21.75" customHeight="1">
      <c r="A22" s="276"/>
      <c r="B22" s="276"/>
      <c r="C22" s="289" t="s">
        <v>69</v>
      </c>
      <c r="D22" s="290"/>
      <c r="E22" s="142">
        <v>0</v>
      </c>
      <c r="F22" s="10">
        <v>2</v>
      </c>
      <c r="G22" s="129">
        <v>4</v>
      </c>
      <c r="H22" s="2">
        <v>31</v>
      </c>
      <c r="I22" s="2">
        <v>27</v>
      </c>
      <c r="J22" s="129">
        <v>35</v>
      </c>
      <c r="K22" s="2">
        <v>0</v>
      </c>
      <c r="L22" s="2">
        <v>1</v>
      </c>
      <c r="M22" s="129">
        <v>0</v>
      </c>
      <c r="N22" s="2">
        <v>3</v>
      </c>
      <c r="O22" s="2">
        <v>7</v>
      </c>
      <c r="P22" s="129">
        <v>3</v>
      </c>
      <c r="Q22" s="2">
        <f t="shared" si="0"/>
        <v>34</v>
      </c>
      <c r="R22" s="2">
        <v>37</v>
      </c>
      <c r="S22" s="2">
        <v>42</v>
      </c>
    </row>
    <row r="23" spans="1:19" ht="21.75" customHeight="1" thickBot="1">
      <c r="A23" s="276"/>
      <c r="B23" s="276"/>
      <c r="C23" s="291" t="s">
        <v>61</v>
      </c>
      <c r="D23" s="292"/>
      <c r="E23" s="143">
        <v>0</v>
      </c>
      <c r="F23" s="31">
        <v>0</v>
      </c>
      <c r="G23" s="130">
        <v>0</v>
      </c>
      <c r="H23" s="14">
        <v>0</v>
      </c>
      <c r="I23" s="14">
        <v>0</v>
      </c>
      <c r="J23" s="130">
        <v>0</v>
      </c>
      <c r="K23" s="14">
        <v>0</v>
      </c>
      <c r="L23" s="14">
        <v>0</v>
      </c>
      <c r="M23" s="130">
        <v>0</v>
      </c>
      <c r="N23" s="14">
        <v>0</v>
      </c>
      <c r="O23" s="14">
        <v>0</v>
      </c>
      <c r="P23" s="130">
        <v>0</v>
      </c>
      <c r="Q23" s="14">
        <f t="shared" si="0"/>
        <v>0</v>
      </c>
      <c r="R23" s="14">
        <v>0</v>
      </c>
      <c r="S23" s="14">
        <v>0</v>
      </c>
    </row>
    <row r="24" spans="1:19" ht="21.75" customHeight="1" thickBot="1">
      <c r="A24" s="276"/>
      <c r="B24" s="286"/>
      <c r="C24" s="265" t="s">
        <v>67</v>
      </c>
      <c r="D24" s="266"/>
      <c r="E24" s="144">
        <f>SUM(E19:E23)</f>
        <v>13</v>
      </c>
      <c r="F24" s="32">
        <f>SUM(F19:F23)</f>
        <v>16</v>
      </c>
      <c r="G24" s="131">
        <f>SUM(G19:G23)</f>
        <v>15</v>
      </c>
      <c r="H24" s="30">
        <f aca="true" t="shared" si="1" ref="H24:P24">SUM(H19:H23)</f>
        <v>35</v>
      </c>
      <c r="I24" s="144">
        <f t="shared" si="1"/>
        <v>31</v>
      </c>
      <c r="J24" s="146">
        <f>SUM(J19:J23)</f>
        <v>41</v>
      </c>
      <c r="K24" s="144">
        <f t="shared" si="1"/>
        <v>2</v>
      </c>
      <c r="L24" s="144">
        <f t="shared" si="1"/>
        <v>2</v>
      </c>
      <c r="M24" s="146">
        <f t="shared" si="1"/>
        <v>1</v>
      </c>
      <c r="N24" s="144">
        <f t="shared" si="1"/>
        <v>6</v>
      </c>
      <c r="O24" s="144">
        <f t="shared" si="1"/>
        <v>11</v>
      </c>
      <c r="P24" s="146">
        <f t="shared" si="1"/>
        <v>3</v>
      </c>
      <c r="Q24" s="144">
        <f t="shared" si="0"/>
        <v>56</v>
      </c>
      <c r="R24" s="144">
        <f>F24+I24+L24+O24</f>
        <v>60</v>
      </c>
      <c r="S24" s="15">
        <f>G24+J24+M24+P24</f>
        <v>60</v>
      </c>
    </row>
    <row r="25" spans="1:19" ht="21.75" customHeight="1" thickBot="1">
      <c r="A25" s="277"/>
      <c r="B25" s="265" t="s">
        <v>68</v>
      </c>
      <c r="C25" s="267"/>
      <c r="D25" s="266"/>
      <c r="E25" s="12">
        <v>10</v>
      </c>
      <c r="F25" s="13">
        <v>14</v>
      </c>
      <c r="G25" s="108">
        <v>14</v>
      </c>
      <c r="H25" s="145">
        <v>16</v>
      </c>
      <c r="I25" s="12">
        <v>6</v>
      </c>
      <c r="J25" s="12">
        <v>76</v>
      </c>
      <c r="K25" s="12">
        <v>26</v>
      </c>
      <c r="L25" s="12">
        <v>9</v>
      </c>
      <c r="M25" s="12">
        <v>8</v>
      </c>
      <c r="N25" s="12">
        <v>12</v>
      </c>
      <c r="O25" s="12">
        <v>12</v>
      </c>
      <c r="P25" s="12">
        <v>6</v>
      </c>
      <c r="Q25" s="12">
        <v>64</v>
      </c>
      <c r="R25" s="12">
        <v>41</v>
      </c>
      <c r="S25" s="108">
        <v>104</v>
      </c>
    </row>
    <row r="26" ht="18" customHeight="1"/>
    <row r="27" ht="18" customHeight="1" thickBot="1">
      <c r="G27" t="s">
        <v>72</v>
      </c>
    </row>
    <row r="28" spans="1:14" ht="21.75" customHeight="1" thickBot="1">
      <c r="A28" s="268" t="s">
        <v>14</v>
      </c>
      <c r="B28" s="269"/>
      <c r="C28" s="265" t="s">
        <v>21</v>
      </c>
      <c r="D28" s="274"/>
      <c r="E28" s="64" t="s">
        <v>82</v>
      </c>
      <c r="F28" s="64" t="s">
        <v>86</v>
      </c>
      <c r="G28" s="64" t="s">
        <v>92</v>
      </c>
      <c r="I28" s="275" t="s">
        <v>17</v>
      </c>
      <c r="J28" s="265" t="s">
        <v>21</v>
      </c>
      <c r="K28" s="274"/>
      <c r="L28" s="64" t="s">
        <v>82</v>
      </c>
      <c r="M28" s="64" t="s">
        <v>86</v>
      </c>
      <c r="N28" s="64" t="s">
        <v>92</v>
      </c>
    </row>
    <row r="29" spans="1:14" ht="21.75" customHeight="1">
      <c r="A29" s="270"/>
      <c r="B29" s="271"/>
      <c r="C29" s="278" t="s">
        <v>70</v>
      </c>
      <c r="D29" s="279"/>
      <c r="E29" s="9">
        <v>19382</v>
      </c>
      <c r="F29" s="9">
        <v>48277</v>
      </c>
      <c r="G29" s="9">
        <v>50109</v>
      </c>
      <c r="I29" s="276"/>
      <c r="J29" s="278" t="s">
        <v>70</v>
      </c>
      <c r="K29" s="279"/>
      <c r="L29" s="9">
        <v>1324086</v>
      </c>
      <c r="M29" s="9">
        <v>3329857</v>
      </c>
      <c r="N29" s="9">
        <v>3505162</v>
      </c>
    </row>
    <row r="30" spans="1:14" ht="21.75" customHeight="1" thickBot="1">
      <c r="A30" s="272"/>
      <c r="B30" s="273"/>
      <c r="C30" s="272" t="s">
        <v>71</v>
      </c>
      <c r="D30" s="273"/>
      <c r="E30" s="8">
        <v>31750</v>
      </c>
      <c r="F30" s="8">
        <v>8288</v>
      </c>
      <c r="G30" s="8">
        <v>15525</v>
      </c>
      <c r="I30" s="277"/>
      <c r="J30" s="272" t="s">
        <v>71</v>
      </c>
      <c r="K30" s="273"/>
      <c r="L30" s="8">
        <v>587159</v>
      </c>
      <c r="M30" s="8">
        <v>201244</v>
      </c>
      <c r="N30" s="8">
        <v>531620</v>
      </c>
    </row>
  </sheetData>
  <sheetProtection/>
  <mergeCells count="32">
    <mergeCell ref="B5:B6"/>
    <mergeCell ref="C5:C6"/>
    <mergeCell ref="D5:K5"/>
    <mergeCell ref="L5:L6"/>
    <mergeCell ref="M5:M6"/>
    <mergeCell ref="N5:N6"/>
    <mergeCell ref="B7:B8"/>
    <mergeCell ref="B9:B10"/>
    <mergeCell ref="B11:B12"/>
    <mergeCell ref="E17:G17"/>
    <mergeCell ref="H17:J17"/>
    <mergeCell ref="K17:M17"/>
    <mergeCell ref="N17:P17"/>
    <mergeCell ref="Q17:S17"/>
    <mergeCell ref="A18:D18"/>
    <mergeCell ref="A19:A25"/>
    <mergeCell ref="B19:B24"/>
    <mergeCell ref="C19:D19"/>
    <mergeCell ref="C20:D20"/>
    <mergeCell ref="C21:D21"/>
    <mergeCell ref="C22:D22"/>
    <mergeCell ref="C23:D23"/>
    <mergeCell ref="C24:D24"/>
    <mergeCell ref="B25:D25"/>
    <mergeCell ref="A28:B30"/>
    <mergeCell ref="C28:D28"/>
    <mergeCell ref="I28:I30"/>
    <mergeCell ref="J28:K28"/>
    <mergeCell ref="C29:D29"/>
    <mergeCell ref="J29:K29"/>
    <mergeCell ref="C30:D30"/>
    <mergeCell ref="J30:K30"/>
  </mergeCells>
  <printOptions/>
  <pageMargins left="1.1811023622047245" right="0.7874015748031497" top="0.984251968503937" bottom="0.984251968503937" header="0.5118110236220472" footer="0.6299212598425197"/>
  <pageSetup horizontalDpi="300" verticalDpi="300" orientation="landscape" paperSize="9" scale="74" r:id="rId1"/>
  <headerFooter scaleWithDoc="0" alignWithMargins="0">
    <oddHeader>&amp;C-  22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水野真衣</cp:lastModifiedBy>
  <cp:lastPrinted>2016-11-07T04:11:02Z</cp:lastPrinted>
  <dcterms:created xsi:type="dcterms:W3CDTF">2002-06-17T05:04:49Z</dcterms:created>
  <dcterms:modified xsi:type="dcterms:W3CDTF">2016-11-22T07:57:53Z</dcterms:modified>
  <cp:category/>
  <cp:version/>
  <cp:contentType/>
  <cp:contentStatus/>
</cp:coreProperties>
</file>