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80-81" sheetId="1" r:id="rId1"/>
  </sheets>
  <definedNames>
    <definedName name="_xlnm.Print_Area" localSheetId="0">'80-81'!$A$1:$CO$15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11" i="1" l="1"/>
  <c r="BM11" i="1"/>
  <c r="BB11" i="1"/>
  <c r="CL11" i="1" s="1"/>
  <c r="AV11" i="1"/>
  <c r="CH11" i="1" s="1"/>
  <c r="AH11" i="1" l="1"/>
  <c r="BR11" i="1"/>
  <c r="BV11" i="1"/>
  <c r="BZ11" i="1" l="1"/>
  <c r="BH11" i="1"/>
</calcChain>
</file>

<file path=xl/sharedStrings.xml><?xml version="1.0" encoding="utf-8"?>
<sst xmlns="http://schemas.openxmlformats.org/spreadsheetml/2006/main" count="37" uniqueCount="29">
  <si>
    <t>（４）国民健康保険の加入</t>
    <phoneticPr fontId="3"/>
  </si>
  <si>
    <t>及び保険税の状況</t>
    <phoneticPr fontId="3"/>
  </si>
  <si>
    <t>単位、世帯、人、％、円</t>
    <rPh sb="0" eb="2">
      <t>タンイ</t>
    </rPh>
    <rPh sb="3" eb="5">
      <t>セタイ</t>
    </rPh>
    <rPh sb="6" eb="7">
      <t>ニン</t>
    </rPh>
    <rPh sb="10" eb="11">
      <t>エン</t>
    </rPh>
    <phoneticPr fontId="3"/>
  </si>
  <si>
    <t>年 度</t>
    <rPh sb="0" eb="1">
      <t>ネン</t>
    </rPh>
    <rPh sb="2" eb="3">
      <t>ド</t>
    </rPh>
    <phoneticPr fontId="3"/>
  </si>
  <si>
    <t>世　帯</t>
    <rPh sb="0" eb="1">
      <t>ヨ</t>
    </rPh>
    <rPh sb="2" eb="3">
      <t>オビ</t>
    </rPh>
    <phoneticPr fontId="3"/>
  </si>
  <si>
    <t>人　　口</t>
    <rPh sb="0" eb="1">
      <t>ヒト</t>
    </rPh>
    <rPh sb="3" eb="4">
      <t>クチ</t>
    </rPh>
    <phoneticPr fontId="3"/>
  </si>
  <si>
    <t>保　　　険　　　税</t>
    <rPh sb="0" eb="1">
      <t>タモツ</t>
    </rPh>
    <rPh sb="4" eb="5">
      <t>ケン</t>
    </rPh>
    <rPh sb="8" eb="9">
      <t>ゼイ</t>
    </rPh>
    <phoneticPr fontId="3"/>
  </si>
  <si>
    <t>総　数</t>
    <rPh sb="0" eb="1">
      <t>フサ</t>
    </rPh>
    <rPh sb="2" eb="3">
      <t>カズ</t>
    </rPh>
    <phoneticPr fontId="3"/>
  </si>
  <si>
    <t>加入数</t>
    <rPh sb="0" eb="2">
      <t>カニュウ</t>
    </rPh>
    <rPh sb="2" eb="3">
      <t>スウ</t>
    </rPh>
    <phoneticPr fontId="3"/>
  </si>
  <si>
    <t>加入率</t>
    <rPh sb="0" eb="2">
      <t>カニュウ</t>
    </rPh>
    <rPh sb="2" eb="3">
      <t>リツ</t>
    </rPh>
    <phoneticPr fontId="3"/>
  </si>
  <si>
    <t>被保険者数</t>
    <rPh sb="0" eb="4">
      <t>ヒホケンシャ</t>
    </rPh>
    <rPh sb="4" eb="5">
      <t>スウ</t>
    </rPh>
    <phoneticPr fontId="3"/>
  </si>
  <si>
    <t>調　定　額</t>
    <rPh sb="0" eb="1">
      <t>チョウ</t>
    </rPh>
    <rPh sb="2" eb="3">
      <t>テイ</t>
    </rPh>
    <rPh sb="4" eb="5">
      <t>ガク</t>
    </rPh>
    <phoneticPr fontId="3"/>
  </si>
  <si>
    <t>１世帯あたり調定分</t>
    <rPh sb="1" eb="3">
      <t>セタイ</t>
    </rPh>
    <rPh sb="6" eb="7">
      <t>チョウ</t>
    </rPh>
    <rPh sb="7" eb="8">
      <t>テイ</t>
    </rPh>
    <rPh sb="8" eb="9">
      <t>ブン</t>
    </rPh>
    <phoneticPr fontId="3"/>
  </si>
  <si>
    <t>１人あたり調定分</t>
    <rPh sb="0" eb="2">
      <t>ヒトリ</t>
    </rPh>
    <rPh sb="5" eb="6">
      <t>チョウ</t>
    </rPh>
    <rPh sb="6" eb="7">
      <t>テイ</t>
    </rPh>
    <rPh sb="7" eb="8">
      <t>ブン</t>
    </rPh>
    <phoneticPr fontId="3"/>
  </si>
  <si>
    <t>全　体</t>
    <rPh sb="0" eb="1">
      <t>ゼン</t>
    </rPh>
    <rPh sb="2" eb="3">
      <t>カラダ</t>
    </rPh>
    <phoneticPr fontId="3"/>
  </si>
  <si>
    <t>医療分</t>
    <rPh sb="0" eb="2">
      <t>イリョウ</t>
    </rPh>
    <rPh sb="2" eb="3">
      <t>ブン</t>
    </rPh>
    <phoneticPr fontId="3"/>
  </si>
  <si>
    <t xml:space="preserve">   支援金分</t>
    <rPh sb="3" eb="5">
      <t>シエン</t>
    </rPh>
    <rPh sb="5" eb="6">
      <t>キン</t>
    </rPh>
    <rPh sb="6" eb="7">
      <t>ブン</t>
    </rPh>
    <phoneticPr fontId="3"/>
  </si>
  <si>
    <t xml:space="preserve">    介護分</t>
    <rPh sb="4" eb="6">
      <t>カイゴ</t>
    </rPh>
    <rPh sb="6" eb="7">
      <t>ブン</t>
    </rPh>
    <phoneticPr fontId="3"/>
  </si>
  <si>
    <t>支援金分</t>
    <rPh sb="0" eb="2">
      <t>シエン</t>
    </rPh>
    <rPh sb="2" eb="3">
      <t>キン</t>
    </rPh>
    <rPh sb="3" eb="4">
      <t>ブン</t>
    </rPh>
    <phoneticPr fontId="3"/>
  </si>
  <si>
    <t>介護分</t>
    <rPh sb="0" eb="2">
      <t>カイゴ</t>
    </rPh>
    <rPh sb="2" eb="3">
      <t>ブン</t>
    </rPh>
    <phoneticPr fontId="3"/>
  </si>
  <si>
    <t>平成24年度</t>
    <rPh sb="0" eb="2">
      <t>ヘイセイ</t>
    </rPh>
    <rPh sb="4" eb="6">
      <t>ネンド</t>
    </rPh>
    <phoneticPr fontId="3"/>
  </si>
  <si>
    <t>25</t>
  </si>
  <si>
    <t>26</t>
  </si>
  <si>
    <t>27</t>
  </si>
  <si>
    <t>28</t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</si>
  <si>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3"/>
  </si>
  <si>
    <t>　（注）・世帯数、人口の総数は外国人を含む。</t>
    <rPh sb="2" eb="3">
      <t>チュウ</t>
    </rPh>
    <rPh sb="5" eb="8">
      <t>セタイスウ</t>
    </rPh>
    <rPh sb="9" eb="11">
      <t>ジンコウ</t>
    </rPh>
    <rPh sb="12" eb="14">
      <t>ソウスウ</t>
    </rPh>
    <rPh sb="15" eb="17">
      <t>ガイコク</t>
    </rPh>
    <rPh sb="17" eb="18">
      <t>ジン</t>
    </rPh>
    <rPh sb="19" eb="20">
      <t>フク</t>
    </rPh>
    <phoneticPr fontId="3"/>
  </si>
  <si>
    <t>　　　　・世帯数、人口は各年度の平均</t>
    <rPh sb="5" eb="8">
      <t>セタイスウ</t>
    </rPh>
    <rPh sb="9" eb="11">
      <t>ジンコウ</t>
    </rPh>
    <rPh sb="12" eb="15">
      <t>カクネンド</t>
    </rPh>
    <rPh sb="16" eb="18">
      <t>ヘイキン</t>
    </rPh>
    <phoneticPr fontId="3"/>
  </si>
  <si>
    <t>　　　　・介護分は、40歳から64歳までの「介護保険第２号被保険者」の人及びその人のいる世帯が該当</t>
    <rPh sb="5" eb="7">
      <t>カイゴ</t>
    </rPh>
    <rPh sb="7" eb="8">
      <t>ブン</t>
    </rPh>
    <rPh sb="12" eb="13">
      <t>サイ</t>
    </rPh>
    <rPh sb="17" eb="18">
      <t>サイ</t>
    </rPh>
    <rPh sb="22" eb="24">
      <t>カイゴ</t>
    </rPh>
    <rPh sb="24" eb="26">
      <t>ホケン</t>
    </rPh>
    <rPh sb="26" eb="27">
      <t>ダイ</t>
    </rPh>
    <rPh sb="28" eb="29">
      <t>ゴウ</t>
    </rPh>
    <rPh sb="29" eb="33">
      <t>ヒホケンシャ</t>
    </rPh>
    <rPh sb="35" eb="36">
      <t>ヒト</t>
    </rPh>
    <rPh sb="36" eb="37">
      <t>オヨ</t>
    </rPh>
    <rPh sb="40" eb="41">
      <t>ヒト</t>
    </rPh>
    <rPh sb="44" eb="46">
      <t>セタイ</t>
    </rPh>
    <rPh sb="47" eb="49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</si>
</sst>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.00_);[Red]\(#,##0.00\)"/>
    <numFmt numFmtId="178" formatCode="0.00_);[Red]\(0.00\)"/>
    <numFmt numFmtId="179" formatCode="#,##0_ "/>
  </numFmts>
  <fonts count="15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7.5"/>
      <name val="ＭＳ Ｐゴシック"/>
      <family val="3"/>
      <charset val="128"/>
    </font>
    <font>
      <sz val="7.5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9" fontId="1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4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6" fillId="0" borderId="16" xfId="2" applyFont="1" applyFill="1" applyBorder="1" applyAlignment="1">
      <alignment vertical="center"/>
    </xf>
    <xf numFmtId="0" fontId="6" fillId="0" borderId="24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176" fontId="9" fillId="0" borderId="6" xfId="2" applyNumberFormat="1" applyFont="1" applyFill="1" applyBorder="1" applyAlignment="1">
      <alignment vertical="center" shrinkToFit="1"/>
    </xf>
    <xf numFmtId="176" fontId="9" fillId="0" borderId="0" xfId="2" applyNumberFormat="1" applyFont="1" applyFill="1" applyBorder="1" applyAlignment="1">
      <alignment vertical="center" shrinkToFit="1"/>
    </xf>
    <xf numFmtId="176" fontId="9" fillId="0" borderId="28" xfId="2" applyNumberFormat="1" applyFont="1" applyFill="1" applyBorder="1" applyAlignment="1">
      <alignment vertical="center" shrinkToFit="1"/>
    </xf>
    <xf numFmtId="176" fontId="9" fillId="0" borderId="29" xfId="2" applyNumberFormat="1" applyFont="1" applyFill="1" applyBorder="1" applyAlignment="1">
      <alignment vertical="center" shrinkToFit="1"/>
    </xf>
    <xf numFmtId="176" fontId="11" fillId="0" borderId="28" xfId="2" applyNumberFormat="1" applyFont="1" applyFill="1" applyBorder="1" applyAlignment="1">
      <alignment vertical="center" shrinkToFit="1"/>
    </xf>
    <xf numFmtId="176" fontId="11" fillId="0" borderId="0" xfId="2" applyNumberFormat="1" applyFont="1" applyFill="1" applyBorder="1" applyAlignment="1">
      <alignment vertical="center" shrinkToFit="1"/>
    </xf>
    <xf numFmtId="176" fontId="11" fillId="0" borderId="29" xfId="2" applyNumberFormat="1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>
      <alignment vertical="center" shrinkToFit="1"/>
    </xf>
    <xf numFmtId="176" fontId="11" fillId="0" borderId="6" xfId="2" applyNumberFormat="1" applyFont="1" applyFill="1" applyBorder="1" applyAlignment="1">
      <alignment vertical="center" shrinkToFit="1"/>
    </xf>
    <xf numFmtId="176" fontId="9" fillId="0" borderId="15" xfId="2" applyNumberFormat="1" applyFont="1" applyFill="1" applyBorder="1" applyAlignment="1">
      <alignment vertical="center" shrinkToFit="1"/>
    </xf>
    <xf numFmtId="176" fontId="9" fillId="0" borderId="16" xfId="2" applyNumberFormat="1" applyFont="1" applyFill="1" applyBorder="1" applyAlignment="1">
      <alignment vertical="center" shrinkToFit="1"/>
    </xf>
    <xf numFmtId="176" fontId="11" fillId="0" borderId="17" xfId="2" applyNumberFormat="1" applyFont="1" applyFill="1" applyBorder="1" applyAlignment="1">
      <alignment vertical="center" shrinkToFit="1"/>
    </xf>
    <xf numFmtId="176" fontId="11" fillId="0" borderId="16" xfId="2" applyNumberFormat="1" applyFont="1" applyFill="1" applyBorder="1" applyAlignment="1">
      <alignment vertical="center" shrinkToFit="1"/>
    </xf>
    <xf numFmtId="176" fontId="11" fillId="0" borderId="18" xfId="2" applyNumberFormat="1" applyFont="1" applyFill="1" applyBorder="1" applyAlignment="1">
      <alignment vertical="center" shrinkToFit="1"/>
    </xf>
    <xf numFmtId="176" fontId="11" fillId="0" borderId="19" xfId="2" applyNumberFormat="1" applyFont="1" applyFill="1" applyBorder="1" applyAlignment="1">
      <alignment vertical="center" shrinkToFit="1"/>
    </xf>
    <xf numFmtId="176" fontId="9" fillId="0" borderId="17" xfId="2" applyNumberFormat="1" applyFont="1" applyFill="1" applyBorder="1" applyAlignment="1">
      <alignment vertical="center" shrinkToFit="1"/>
    </xf>
    <xf numFmtId="176" fontId="9" fillId="0" borderId="19" xfId="2" applyNumberFormat="1" applyFont="1" applyFill="1" applyBorder="1" applyAlignment="1">
      <alignment vertical="center" shrinkToFit="1"/>
    </xf>
    <xf numFmtId="176" fontId="11" fillId="0" borderId="15" xfId="2" applyNumberFormat="1" applyFont="1" applyFill="1" applyBorder="1" applyAlignment="1">
      <alignment vertical="center" shrinkToFit="1"/>
    </xf>
    <xf numFmtId="49" fontId="9" fillId="0" borderId="15" xfId="2" applyNumberFormat="1" applyFont="1" applyFill="1" applyBorder="1" applyAlignment="1">
      <alignment horizontal="center" vertical="center"/>
    </xf>
    <xf numFmtId="49" fontId="9" fillId="0" borderId="16" xfId="2" applyNumberFormat="1" applyFont="1" applyFill="1" applyBorder="1" applyAlignment="1">
      <alignment horizontal="center" vertical="center"/>
    </xf>
    <xf numFmtId="49" fontId="9" fillId="0" borderId="19" xfId="2" applyNumberFormat="1" applyFont="1" applyFill="1" applyBorder="1" applyAlignment="1">
      <alignment horizontal="center" vertical="center"/>
    </xf>
    <xf numFmtId="176" fontId="10" fillId="0" borderId="15" xfId="2" applyNumberFormat="1" applyFont="1" applyFill="1" applyBorder="1" applyAlignment="1">
      <alignment vertical="center" shrinkToFit="1"/>
    </xf>
    <xf numFmtId="176" fontId="10" fillId="0" borderId="16" xfId="2" applyNumberFormat="1" applyFont="1" applyFill="1" applyBorder="1" applyAlignment="1">
      <alignment vertical="center" shrinkToFit="1"/>
    </xf>
    <xf numFmtId="178" fontId="11" fillId="0" borderId="17" xfId="3" applyNumberFormat="1" applyFont="1" applyFill="1" applyBorder="1" applyAlignment="1">
      <alignment vertical="center" shrinkToFit="1"/>
    </xf>
    <xf numFmtId="178" fontId="11" fillId="0" borderId="16" xfId="3" applyNumberFormat="1" applyFont="1" applyFill="1" applyBorder="1" applyAlignment="1">
      <alignment vertical="center" shrinkToFit="1"/>
    </xf>
    <xf numFmtId="178" fontId="11" fillId="0" borderId="19" xfId="3" applyNumberFormat="1" applyFont="1" applyFill="1" applyBorder="1" applyAlignment="1">
      <alignment vertical="center" shrinkToFit="1"/>
    </xf>
    <xf numFmtId="176" fontId="10" fillId="0" borderId="15" xfId="2" applyNumberFormat="1" applyFont="1" applyFill="1" applyBorder="1" applyAlignment="1">
      <alignment horizontal="center" vertical="center" shrinkToFit="1"/>
    </xf>
    <xf numFmtId="176" fontId="10" fillId="0" borderId="16" xfId="2" applyNumberFormat="1" applyFont="1" applyFill="1" applyBorder="1" applyAlignment="1">
      <alignment horizontal="center" vertical="center" shrinkToFit="1"/>
    </xf>
    <xf numFmtId="176" fontId="10" fillId="0" borderId="18" xfId="2" applyNumberFormat="1" applyFont="1" applyFill="1" applyBorder="1" applyAlignment="1">
      <alignment horizontal="center" vertical="center" shrinkToFit="1"/>
    </xf>
    <xf numFmtId="176" fontId="11" fillId="0" borderId="17" xfId="2" applyNumberFormat="1" applyFont="1" applyFill="1" applyBorder="1" applyAlignment="1">
      <alignment horizontal="center" vertical="center" shrinkToFit="1"/>
    </xf>
    <xf numFmtId="176" fontId="11" fillId="0" borderId="16" xfId="2" applyNumberFormat="1" applyFont="1" applyFill="1" applyBorder="1" applyAlignment="1">
      <alignment horizontal="center" vertical="center" shrinkToFit="1"/>
    </xf>
    <xf numFmtId="176" fontId="11" fillId="0" borderId="18" xfId="2" applyNumberFormat="1" applyFont="1" applyFill="1" applyBorder="1" applyAlignment="1">
      <alignment horizontal="center" vertical="center" shrinkToFit="1"/>
    </xf>
    <xf numFmtId="177" fontId="11" fillId="0" borderId="17" xfId="2" applyNumberFormat="1" applyFont="1" applyFill="1" applyBorder="1" applyAlignment="1">
      <alignment vertical="center" shrinkToFit="1"/>
    </xf>
    <xf numFmtId="177" fontId="11" fillId="0" borderId="16" xfId="2" applyNumberFormat="1" applyFont="1" applyFill="1" applyBorder="1" applyAlignment="1">
      <alignment vertical="center" shrinkToFit="1"/>
    </xf>
    <xf numFmtId="177" fontId="11" fillId="0" borderId="19" xfId="2" applyNumberFormat="1" applyFont="1" applyFill="1" applyBorder="1" applyAlignment="1">
      <alignment vertical="center" shrinkToFit="1"/>
    </xf>
    <xf numFmtId="176" fontId="9" fillId="0" borderId="18" xfId="2" applyNumberFormat="1" applyFont="1" applyFill="1" applyBorder="1" applyAlignment="1">
      <alignment vertical="center" shrinkToFit="1"/>
    </xf>
    <xf numFmtId="176" fontId="11" fillId="0" borderId="10" xfId="2" applyNumberFormat="1" applyFont="1" applyFill="1" applyBorder="1" applyAlignment="1">
      <alignment vertical="center" shrinkToFit="1"/>
    </xf>
    <xf numFmtId="49" fontId="9" fillId="0" borderId="6" xfId="2" applyNumberFormat="1" applyFont="1" applyFill="1" applyBorder="1" applyAlignment="1">
      <alignment horizontal="center" vertical="center"/>
    </xf>
    <xf numFmtId="49" fontId="9" fillId="0" borderId="0" xfId="2" applyNumberFormat="1" applyFont="1" applyFill="1" applyBorder="1" applyAlignment="1">
      <alignment horizontal="center" vertical="center"/>
    </xf>
    <xf numFmtId="49" fontId="9" fillId="0" borderId="10" xfId="2" applyNumberFormat="1" applyFont="1" applyFill="1" applyBorder="1" applyAlignment="1">
      <alignment horizontal="center" vertical="center"/>
    </xf>
    <xf numFmtId="176" fontId="10" fillId="0" borderId="6" xfId="2" applyNumberFormat="1" applyFont="1" applyFill="1" applyBorder="1" applyAlignment="1">
      <alignment vertical="center" shrinkToFit="1"/>
    </xf>
    <xf numFmtId="176" fontId="10" fillId="0" borderId="0" xfId="2" applyNumberFormat="1" applyFont="1" applyFill="1" applyBorder="1" applyAlignment="1">
      <alignment vertical="center" shrinkToFit="1"/>
    </xf>
    <xf numFmtId="177" fontId="11" fillId="0" borderId="28" xfId="2" applyNumberFormat="1" applyFont="1" applyFill="1" applyBorder="1" applyAlignment="1">
      <alignment vertical="center" shrinkToFit="1"/>
    </xf>
    <xf numFmtId="177" fontId="11" fillId="0" borderId="0" xfId="2" applyNumberFormat="1" applyFont="1" applyFill="1" applyBorder="1" applyAlignment="1">
      <alignment vertical="center" shrinkToFit="1"/>
    </xf>
    <xf numFmtId="177" fontId="11" fillId="0" borderId="10" xfId="2" applyNumberFormat="1" applyFont="1" applyFill="1" applyBorder="1" applyAlignment="1">
      <alignment vertical="center" shrinkToFit="1"/>
    </xf>
    <xf numFmtId="176" fontId="10" fillId="0" borderId="6" xfId="2" applyNumberFormat="1" applyFont="1" applyFill="1" applyBorder="1" applyAlignment="1">
      <alignment horizontal="center" vertical="center" shrinkToFit="1"/>
    </xf>
    <xf numFmtId="176" fontId="10" fillId="0" borderId="0" xfId="2" applyNumberFormat="1" applyFont="1" applyFill="1" applyBorder="1" applyAlignment="1">
      <alignment horizontal="center" vertical="center" shrinkToFit="1"/>
    </xf>
    <xf numFmtId="176" fontId="10" fillId="0" borderId="29" xfId="2" applyNumberFormat="1" applyFont="1" applyFill="1" applyBorder="1" applyAlignment="1">
      <alignment horizontal="center" vertical="center" shrinkToFit="1"/>
    </xf>
    <xf numFmtId="176" fontId="11" fillId="0" borderId="0" xfId="2" applyNumberFormat="1" applyFont="1" applyFill="1" applyBorder="1" applyAlignment="1">
      <alignment horizontal="center" vertical="center" shrinkToFit="1"/>
    </xf>
    <xf numFmtId="176" fontId="11" fillId="0" borderId="29" xfId="2" applyNumberFormat="1" applyFont="1" applyFill="1" applyBorder="1" applyAlignment="1">
      <alignment horizontal="center" vertical="center" shrinkToFit="1"/>
    </xf>
    <xf numFmtId="176" fontId="11" fillId="0" borderId="23" xfId="2" applyNumberFormat="1" applyFont="1" applyFill="1" applyBorder="1" applyAlignment="1">
      <alignment vertical="center" shrinkToFit="1"/>
    </xf>
    <xf numFmtId="176" fontId="11" fillId="0" borderId="24" xfId="2" applyNumberFormat="1" applyFont="1" applyFill="1" applyBorder="1" applyAlignment="1">
      <alignment vertical="center" shrinkToFit="1"/>
    </xf>
    <xf numFmtId="176" fontId="11" fillId="0" borderId="25" xfId="2" applyNumberFormat="1" applyFont="1" applyFill="1" applyBorder="1" applyAlignment="1">
      <alignment vertical="center" shrinkToFit="1"/>
    </xf>
    <xf numFmtId="176" fontId="11" fillId="0" borderId="27" xfId="2" applyNumberFormat="1" applyFont="1" applyFill="1" applyBorder="1" applyAlignment="1">
      <alignment vertical="center" shrinkToFit="1"/>
    </xf>
    <xf numFmtId="176" fontId="9" fillId="0" borderId="23" xfId="2" applyNumberFormat="1" applyFont="1" applyFill="1" applyBorder="1" applyAlignment="1">
      <alignment vertical="center" shrinkToFit="1"/>
    </xf>
    <xf numFmtId="176" fontId="9" fillId="0" borderId="24" xfId="2" applyNumberFormat="1" applyFont="1" applyFill="1" applyBorder="1" applyAlignment="1">
      <alignment vertical="center" shrinkToFit="1"/>
    </xf>
    <xf numFmtId="176" fontId="9" fillId="0" borderId="27" xfId="2" applyNumberFormat="1" applyFont="1" applyFill="1" applyBorder="1" applyAlignment="1">
      <alignment vertical="center" shrinkToFit="1"/>
    </xf>
    <xf numFmtId="176" fontId="9" fillId="0" borderId="25" xfId="2" applyNumberFormat="1" applyFont="1" applyFill="1" applyBorder="1" applyAlignment="1">
      <alignment vertical="center" shrinkToFit="1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177" fontId="11" fillId="0" borderId="23" xfId="2" applyNumberFormat="1" applyFont="1" applyFill="1" applyBorder="1" applyAlignment="1">
      <alignment vertical="center" shrinkToFit="1"/>
    </xf>
    <xf numFmtId="177" fontId="11" fillId="0" borderId="24" xfId="2" applyNumberFormat="1" applyFont="1" applyFill="1" applyBorder="1" applyAlignment="1">
      <alignment vertical="center" shrinkToFit="1"/>
    </xf>
    <xf numFmtId="177" fontId="11" fillId="0" borderId="25" xfId="2" applyNumberFormat="1" applyFont="1" applyFill="1" applyBorder="1" applyAlignment="1">
      <alignment vertical="center" shrinkToFit="1"/>
    </xf>
    <xf numFmtId="176" fontId="10" fillId="0" borderId="26" xfId="2" applyNumberFormat="1" applyFont="1" applyFill="1" applyBorder="1" applyAlignment="1">
      <alignment horizontal="center" vertical="center" shrinkToFit="1"/>
    </xf>
    <xf numFmtId="176" fontId="10" fillId="0" borderId="24" xfId="2" applyNumberFormat="1" applyFont="1" applyFill="1" applyBorder="1" applyAlignment="1">
      <alignment horizontal="center" vertical="center" shrinkToFit="1"/>
    </xf>
    <xf numFmtId="176" fontId="10" fillId="0" borderId="27" xfId="2" applyNumberFormat="1" applyFont="1" applyFill="1" applyBorder="1" applyAlignment="1">
      <alignment horizontal="center" vertical="center" shrinkToFit="1"/>
    </xf>
    <xf numFmtId="176" fontId="11" fillId="0" borderId="24" xfId="2" applyNumberFormat="1" applyFont="1" applyFill="1" applyBorder="1" applyAlignment="1">
      <alignment horizontal="center" vertical="center" shrinkToFit="1"/>
    </xf>
    <xf numFmtId="176" fontId="11" fillId="0" borderId="27" xfId="2" applyNumberFormat="1" applyFont="1" applyFill="1" applyBorder="1" applyAlignment="1">
      <alignment horizontal="center" vertical="center" shrinkToFit="1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 vertical="center" wrapText="1"/>
    </xf>
    <xf numFmtId="0" fontId="8" fillId="0" borderId="18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</cellXfs>
  <cellStyles count="5">
    <cellStyle name="パーセント 3" xfId="3"/>
    <cellStyle name="桁区切り 4" xfId="4"/>
    <cellStyle name="標準" xfId="0" builtinId="0"/>
    <cellStyle name="標準 2" xfId="1"/>
    <cellStyle name="標準_10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5"/>
  <sheetViews>
    <sheetView showGridLines="0" tabSelected="1" zoomScaleNormal="100" zoomScaleSheetLayoutView="100" workbookViewId="0">
      <selection activeCell="B1" sqref="B1"/>
    </sheetView>
  </sheetViews>
  <sheetFormatPr defaultRowHeight="13.5"/>
  <cols>
    <col min="1" max="3" width="1.25" style="17" customWidth="1"/>
    <col min="4" max="4" width="1.375" style="17" customWidth="1"/>
    <col min="5" max="5" width="1.125" style="17" customWidth="1"/>
    <col min="6" max="7" width="1.375" style="17" customWidth="1"/>
    <col min="8" max="11" width="1.25" style="17" customWidth="1"/>
    <col min="12" max="14" width="1" style="17" customWidth="1"/>
    <col min="15" max="15" width="1.25" style="17" customWidth="1"/>
    <col min="16" max="17" width="1" style="17" customWidth="1"/>
    <col min="18" max="18" width="1.25" style="17" customWidth="1"/>
    <col min="19" max="20" width="1.375" style="17" customWidth="1"/>
    <col min="21" max="22" width="1.25" style="17" customWidth="1"/>
    <col min="23" max="23" width="1.5" style="17" customWidth="1"/>
    <col min="24" max="29" width="1.375" style="17" customWidth="1"/>
    <col min="30" max="30" width="1.5" style="17" customWidth="1"/>
    <col min="31" max="31" width="1.25" style="17" customWidth="1"/>
    <col min="32" max="33" width="1.375" style="17" customWidth="1"/>
    <col min="34" max="34" width="1.125" style="17" customWidth="1"/>
    <col min="35" max="36" width="1.375" style="17" customWidth="1"/>
    <col min="37" max="38" width="1.25" style="17" customWidth="1"/>
    <col min="39" max="40" width="1.375" style="17" customWidth="1"/>
    <col min="41" max="42" width="1.25" style="17" customWidth="1"/>
    <col min="43" max="43" width="1.125" style="17" customWidth="1"/>
    <col min="44" max="45" width="1.375" style="17" customWidth="1"/>
    <col min="46" max="46" width="1.25" style="17" customWidth="1"/>
    <col min="47" max="47" width="1.125" style="17" customWidth="1"/>
    <col min="48" max="49" width="1.375" style="17" customWidth="1"/>
    <col min="50" max="50" width="1.125" style="17" customWidth="1"/>
    <col min="51" max="53" width="1.375" style="17" customWidth="1"/>
    <col min="54" max="54" width="1.5" style="17" customWidth="1"/>
    <col min="55" max="59" width="1.25" style="17" customWidth="1"/>
    <col min="60" max="60" width="1.375" style="17" customWidth="1"/>
    <col min="61" max="61" width="1.25" style="17" customWidth="1"/>
    <col min="62" max="62" width="1.125" style="17" customWidth="1"/>
    <col min="63" max="65" width="1.375" style="17" customWidth="1"/>
    <col min="66" max="66" width="1.125" style="17" customWidth="1"/>
    <col min="67" max="72" width="1.375" style="17" customWidth="1"/>
    <col min="73" max="73" width="1.125" style="17" customWidth="1"/>
    <col min="74" max="74" width="1.375" style="17" customWidth="1"/>
    <col min="75" max="76" width="1.25" style="17" customWidth="1"/>
    <col min="77" max="78" width="1.375" style="17" customWidth="1"/>
    <col min="79" max="80" width="1.25" style="17" customWidth="1"/>
    <col min="81" max="82" width="1.375" style="17" customWidth="1"/>
    <col min="83" max="84" width="1.25" style="17" customWidth="1"/>
    <col min="85" max="85" width="1" style="17" customWidth="1"/>
    <col min="86" max="88" width="1.25" style="17" customWidth="1"/>
    <col min="89" max="91" width="1.375" style="17" customWidth="1"/>
    <col min="92" max="93" width="1.125" style="17" customWidth="1"/>
    <col min="94" max="94" width="2.375" style="17" customWidth="1"/>
    <col min="95" max="16384" width="9" style="17"/>
  </cols>
  <sheetData>
    <row r="1" spans="1:93" ht="9.75" customHeight="1"/>
    <row r="2" spans="1:93" s="3" customFormat="1" ht="11.2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AU2" s="4" t="s">
        <v>0</v>
      </c>
      <c r="AV2" s="5" t="s">
        <v>1</v>
      </c>
    </row>
    <row r="3" spans="1:93" s="6" customFormat="1" ht="11.25" thickBot="1">
      <c r="CO3" s="7" t="s">
        <v>2</v>
      </c>
    </row>
    <row r="4" spans="1:93" s="6" customFormat="1" ht="15" customHeight="1">
      <c r="A4" s="96" t="s">
        <v>3</v>
      </c>
      <c r="B4" s="97"/>
      <c r="C4" s="97"/>
      <c r="D4" s="97"/>
      <c r="E4" s="97"/>
      <c r="F4" s="100" t="s">
        <v>4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2"/>
      <c r="R4" s="100" t="s">
        <v>5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2"/>
      <c r="AH4" s="100" t="s">
        <v>6</v>
      </c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2"/>
    </row>
    <row r="5" spans="1:93" s="6" customFormat="1" ht="15" customHeight="1">
      <c r="A5" s="98"/>
      <c r="B5" s="99"/>
      <c r="C5" s="99"/>
      <c r="D5" s="99"/>
      <c r="E5" s="99"/>
      <c r="F5" s="103" t="s">
        <v>7</v>
      </c>
      <c r="G5" s="104"/>
      <c r="H5" s="104"/>
      <c r="I5" s="104"/>
      <c r="J5" s="107" t="s">
        <v>8</v>
      </c>
      <c r="K5" s="108"/>
      <c r="L5" s="108"/>
      <c r="M5" s="109"/>
      <c r="N5" s="113" t="s">
        <v>9</v>
      </c>
      <c r="O5" s="113"/>
      <c r="P5" s="113"/>
      <c r="Q5" s="114"/>
      <c r="R5" s="116" t="s">
        <v>7</v>
      </c>
      <c r="S5" s="117"/>
      <c r="T5" s="117"/>
      <c r="U5" s="117"/>
      <c r="V5" s="117"/>
      <c r="W5" s="118"/>
      <c r="X5" s="120" t="s">
        <v>10</v>
      </c>
      <c r="Y5" s="120"/>
      <c r="Z5" s="120"/>
      <c r="AA5" s="120"/>
      <c r="AB5" s="120"/>
      <c r="AC5" s="121"/>
      <c r="AD5" s="99" t="s">
        <v>9</v>
      </c>
      <c r="AE5" s="99"/>
      <c r="AF5" s="99"/>
      <c r="AG5" s="124"/>
      <c r="AH5" s="92" t="s">
        <v>11</v>
      </c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4"/>
      <c r="BH5" s="92" t="s">
        <v>12</v>
      </c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4"/>
      <c r="BZ5" s="92" t="s">
        <v>13</v>
      </c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4"/>
    </row>
    <row r="6" spans="1:93" s="6" customFormat="1" ht="15" customHeight="1">
      <c r="A6" s="95"/>
      <c r="B6" s="82"/>
      <c r="C6" s="82"/>
      <c r="D6" s="82"/>
      <c r="E6" s="82"/>
      <c r="F6" s="105"/>
      <c r="G6" s="106"/>
      <c r="H6" s="106"/>
      <c r="I6" s="106"/>
      <c r="J6" s="110"/>
      <c r="K6" s="111"/>
      <c r="L6" s="111"/>
      <c r="M6" s="112"/>
      <c r="N6" s="111"/>
      <c r="O6" s="111"/>
      <c r="P6" s="111"/>
      <c r="Q6" s="115"/>
      <c r="R6" s="105"/>
      <c r="S6" s="106"/>
      <c r="T6" s="106"/>
      <c r="U6" s="106"/>
      <c r="V6" s="106"/>
      <c r="W6" s="119"/>
      <c r="X6" s="122"/>
      <c r="Y6" s="122"/>
      <c r="Z6" s="122"/>
      <c r="AA6" s="122"/>
      <c r="AB6" s="122"/>
      <c r="AC6" s="123"/>
      <c r="AD6" s="82"/>
      <c r="AE6" s="82"/>
      <c r="AF6" s="82"/>
      <c r="AG6" s="83"/>
      <c r="AH6" s="95" t="s">
        <v>14</v>
      </c>
      <c r="AI6" s="82"/>
      <c r="AJ6" s="82"/>
      <c r="AK6" s="82"/>
      <c r="AL6" s="82"/>
      <c r="AM6" s="82"/>
      <c r="AN6" s="82"/>
      <c r="AO6" s="76" t="s">
        <v>15</v>
      </c>
      <c r="AP6" s="77"/>
      <c r="AQ6" s="77"/>
      <c r="AR6" s="77"/>
      <c r="AS6" s="77"/>
      <c r="AT6" s="77"/>
      <c r="AU6" s="78"/>
      <c r="AV6" s="8" t="s">
        <v>16</v>
      </c>
      <c r="AW6" s="9"/>
      <c r="AX6" s="9"/>
      <c r="AY6" s="9"/>
      <c r="AZ6" s="9"/>
      <c r="BA6" s="10"/>
      <c r="BB6" s="11" t="s">
        <v>17</v>
      </c>
      <c r="BC6" s="11"/>
      <c r="BD6" s="11"/>
      <c r="BE6" s="11"/>
      <c r="BF6" s="11"/>
      <c r="BG6" s="11"/>
      <c r="BH6" s="95" t="s">
        <v>14</v>
      </c>
      <c r="BI6" s="82"/>
      <c r="BJ6" s="82"/>
      <c r="BK6" s="82"/>
      <c r="BL6" s="82"/>
      <c r="BM6" s="76" t="s">
        <v>15</v>
      </c>
      <c r="BN6" s="77"/>
      <c r="BO6" s="77"/>
      <c r="BP6" s="77"/>
      <c r="BQ6" s="78"/>
      <c r="BR6" s="79" t="s">
        <v>18</v>
      </c>
      <c r="BS6" s="80"/>
      <c r="BT6" s="80"/>
      <c r="BU6" s="81"/>
      <c r="BV6" s="82" t="s">
        <v>19</v>
      </c>
      <c r="BW6" s="82"/>
      <c r="BX6" s="82"/>
      <c r="BY6" s="83"/>
      <c r="BZ6" s="95" t="s">
        <v>14</v>
      </c>
      <c r="CA6" s="82"/>
      <c r="CB6" s="82"/>
      <c r="CC6" s="82"/>
      <c r="CD6" s="76" t="s">
        <v>15</v>
      </c>
      <c r="CE6" s="77"/>
      <c r="CF6" s="77"/>
      <c r="CG6" s="78"/>
      <c r="CH6" s="79" t="s">
        <v>18</v>
      </c>
      <c r="CI6" s="80"/>
      <c r="CJ6" s="80"/>
      <c r="CK6" s="81"/>
      <c r="CL6" s="82" t="s">
        <v>19</v>
      </c>
      <c r="CM6" s="82"/>
      <c r="CN6" s="82"/>
      <c r="CO6" s="83"/>
    </row>
    <row r="7" spans="1:93" s="6" customFormat="1" ht="15.95" customHeight="1">
      <c r="A7" s="55" t="s">
        <v>20</v>
      </c>
      <c r="B7" s="56"/>
      <c r="C7" s="56"/>
      <c r="D7" s="56"/>
      <c r="E7" s="57"/>
      <c r="F7" s="58">
        <v>21389</v>
      </c>
      <c r="G7" s="59"/>
      <c r="H7" s="59"/>
      <c r="I7" s="59"/>
      <c r="J7" s="68">
        <v>6296</v>
      </c>
      <c r="K7" s="69"/>
      <c r="L7" s="69"/>
      <c r="M7" s="69"/>
      <c r="N7" s="84">
        <v>29.44</v>
      </c>
      <c r="O7" s="85"/>
      <c r="P7" s="85"/>
      <c r="Q7" s="86"/>
      <c r="R7" s="87">
        <v>49326</v>
      </c>
      <c r="S7" s="88"/>
      <c r="T7" s="88"/>
      <c r="U7" s="88"/>
      <c r="V7" s="88"/>
      <c r="W7" s="89"/>
      <c r="X7" s="90">
        <v>10774</v>
      </c>
      <c r="Y7" s="90"/>
      <c r="Z7" s="90"/>
      <c r="AA7" s="90"/>
      <c r="AB7" s="90"/>
      <c r="AC7" s="91"/>
      <c r="AD7" s="84">
        <v>21.84</v>
      </c>
      <c r="AE7" s="85"/>
      <c r="AF7" s="85"/>
      <c r="AG7" s="86"/>
      <c r="AH7" s="18">
        <v>1131935000</v>
      </c>
      <c r="AI7" s="19"/>
      <c r="AJ7" s="19"/>
      <c r="AK7" s="19"/>
      <c r="AL7" s="19"/>
      <c r="AM7" s="19"/>
      <c r="AN7" s="19"/>
      <c r="AO7" s="72">
        <v>830720425</v>
      </c>
      <c r="AP7" s="73"/>
      <c r="AQ7" s="73"/>
      <c r="AR7" s="73"/>
      <c r="AS7" s="73"/>
      <c r="AT7" s="73"/>
      <c r="AU7" s="74"/>
      <c r="AV7" s="68">
        <v>215041075</v>
      </c>
      <c r="AW7" s="69"/>
      <c r="AX7" s="69"/>
      <c r="AY7" s="69"/>
      <c r="AZ7" s="69"/>
      <c r="BA7" s="71"/>
      <c r="BB7" s="72">
        <v>86173500</v>
      </c>
      <c r="BC7" s="73"/>
      <c r="BD7" s="73"/>
      <c r="BE7" s="73"/>
      <c r="BF7" s="73"/>
      <c r="BG7" s="75"/>
      <c r="BH7" s="26">
        <v>179786</v>
      </c>
      <c r="BI7" s="23"/>
      <c r="BJ7" s="23"/>
      <c r="BK7" s="23"/>
      <c r="BL7" s="23"/>
      <c r="BM7" s="68">
        <v>131944</v>
      </c>
      <c r="BN7" s="69"/>
      <c r="BO7" s="69"/>
      <c r="BP7" s="69"/>
      <c r="BQ7" s="69"/>
      <c r="BR7" s="68">
        <v>34155</v>
      </c>
      <c r="BS7" s="69"/>
      <c r="BT7" s="69"/>
      <c r="BU7" s="69"/>
      <c r="BV7" s="68">
        <v>27470</v>
      </c>
      <c r="BW7" s="69"/>
      <c r="BX7" s="69"/>
      <c r="BY7" s="70"/>
      <c r="BZ7" s="18">
        <v>105062</v>
      </c>
      <c r="CA7" s="19"/>
      <c r="CB7" s="19"/>
      <c r="CC7" s="19"/>
      <c r="CD7" s="68">
        <v>77104</v>
      </c>
      <c r="CE7" s="69"/>
      <c r="CF7" s="69"/>
      <c r="CG7" s="69"/>
      <c r="CH7" s="68">
        <v>19959</v>
      </c>
      <c r="CI7" s="69"/>
      <c r="CJ7" s="69"/>
      <c r="CK7" s="71"/>
      <c r="CL7" s="68">
        <v>22261</v>
      </c>
      <c r="CM7" s="69"/>
      <c r="CN7" s="69"/>
      <c r="CO7" s="70"/>
    </row>
    <row r="8" spans="1:93" s="6" customFormat="1" ht="15.95" customHeight="1">
      <c r="A8" s="55" t="s">
        <v>21</v>
      </c>
      <c r="B8" s="56"/>
      <c r="C8" s="56"/>
      <c r="D8" s="56"/>
      <c r="E8" s="57"/>
      <c r="F8" s="58">
        <v>21937</v>
      </c>
      <c r="G8" s="59"/>
      <c r="H8" s="59"/>
      <c r="I8" s="59"/>
      <c r="J8" s="22">
        <v>6314</v>
      </c>
      <c r="K8" s="23"/>
      <c r="L8" s="23"/>
      <c r="M8" s="23"/>
      <c r="N8" s="60">
        <v>28.78</v>
      </c>
      <c r="O8" s="61"/>
      <c r="P8" s="61"/>
      <c r="Q8" s="62"/>
      <c r="R8" s="63">
        <v>50300</v>
      </c>
      <c r="S8" s="64"/>
      <c r="T8" s="64"/>
      <c r="U8" s="64"/>
      <c r="V8" s="64"/>
      <c r="W8" s="65"/>
      <c r="X8" s="66">
        <v>10669</v>
      </c>
      <c r="Y8" s="66"/>
      <c r="Z8" s="66"/>
      <c r="AA8" s="66"/>
      <c r="AB8" s="66"/>
      <c r="AC8" s="67"/>
      <c r="AD8" s="60">
        <v>21.21</v>
      </c>
      <c r="AE8" s="61"/>
      <c r="AF8" s="61"/>
      <c r="AG8" s="62"/>
      <c r="AH8" s="18">
        <v>1131687300</v>
      </c>
      <c r="AI8" s="19"/>
      <c r="AJ8" s="19"/>
      <c r="AK8" s="19"/>
      <c r="AL8" s="19"/>
      <c r="AM8" s="19"/>
      <c r="AN8" s="19"/>
      <c r="AO8" s="20">
        <v>833621283</v>
      </c>
      <c r="AP8" s="19"/>
      <c r="AQ8" s="19"/>
      <c r="AR8" s="19"/>
      <c r="AS8" s="19"/>
      <c r="AT8" s="19"/>
      <c r="AU8" s="21"/>
      <c r="AV8" s="22">
        <v>215816017</v>
      </c>
      <c r="AW8" s="23"/>
      <c r="AX8" s="23"/>
      <c r="AY8" s="23"/>
      <c r="AZ8" s="23"/>
      <c r="BA8" s="24"/>
      <c r="BB8" s="20">
        <v>82250000</v>
      </c>
      <c r="BC8" s="19"/>
      <c r="BD8" s="19"/>
      <c r="BE8" s="19"/>
      <c r="BF8" s="19"/>
      <c r="BG8" s="25"/>
      <c r="BH8" s="26">
        <v>179235</v>
      </c>
      <c r="BI8" s="23"/>
      <c r="BJ8" s="23"/>
      <c r="BK8" s="23"/>
      <c r="BL8" s="23"/>
      <c r="BM8" s="22">
        <v>132027</v>
      </c>
      <c r="BN8" s="23"/>
      <c r="BO8" s="23"/>
      <c r="BP8" s="23"/>
      <c r="BQ8" s="23"/>
      <c r="BR8" s="22">
        <v>34181</v>
      </c>
      <c r="BS8" s="23"/>
      <c r="BT8" s="23"/>
      <c r="BU8" s="23"/>
      <c r="BV8" s="22">
        <v>27199</v>
      </c>
      <c r="BW8" s="23"/>
      <c r="BX8" s="23"/>
      <c r="BY8" s="54"/>
      <c r="BZ8" s="18">
        <v>106072</v>
      </c>
      <c r="CA8" s="19"/>
      <c r="CB8" s="19"/>
      <c r="CC8" s="19"/>
      <c r="CD8" s="22">
        <v>78135</v>
      </c>
      <c r="CE8" s="23"/>
      <c r="CF8" s="23"/>
      <c r="CG8" s="23"/>
      <c r="CH8" s="22">
        <v>20228</v>
      </c>
      <c r="CI8" s="23"/>
      <c r="CJ8" s="23"/>
      <c r="CK8" s="24"/>
      <c r="CL8" s="22">
        <v>22393</v>
      </c>
      <c r="CM8" s="23"/>
      <c r="CN8" s="23"/>
      <c r="CO8" s="54"/>
    </row>
    <row r="9" spans="1:93" s="6" customFormat="1" ht="15.95" customHeight="1">
      <c r="A9" s="55" t="s">
        <v>22</v>
      </c>
      <c r="B9" s="56"/>
      <c r="C9" s="56"/>
      <c r="D9" s="56"/>
      <c r="E9" s="57"/>
      <c r="F9" s="58">
        <v>22296</v>
      </c>
      <c r="G9" s="59"/>
      <c r="H9" s="59"/>
      <c r="I9" s="59"/>
      <c r="J9" s="22">
        <v>6270</v>
      </c>
      <c r="K9" s="23"/>
      <c r="L9" s="23"/>
      <c r="M9" s="23"/>
      <c r="N9" s="60">
        <v>28.12</v>
      </c>
      <c r="O9" s="61"/>
      <c r="P9" s="61"/>
      <c r="Q9" s="62"/>
      <c r="R9" s="63">
        <v>51000</v>
      </c>
      <c r="S9" s="64"/>
      <c r="T9" s="64"/>
      <c r="U9" s="64"/>
      <c r="V9" s="64"/>
      <c r="W9" s="65"/>
      <c r="X9" s="66">
        <v>10481</v>
      </c>
      <c r="Y9" s="66"/>
      <c r="Z9" s="66"/>
      <c r="AA9" s="66"/>
      <c r="AB9" s="66"/>
      <c r="AC9" s="67"/>
      <c r="AD9" s="60">
        <v>20.55</v>
      </c>
      <c r="AE9" s="61"/>
      <c r="AF9" s="61"/>
      <c r="AG9" s="62"/>
      <c r="AH9" s="18">
        <v>1221936300</v>
      </c>
      <c r="AI9" s="19"/>
      <c r="AJ9" s="19"/>
      <c r="AK9" s="19"/>
      <c r="AL9" s="19"/>
      <c r="AM9" s="19"/>
      <c r="AN9" s="19"/>
      <c r="AO9" s="20">
        <v>844729388</v>
      </c>
      <c r="AP9" s="19"/>
      <c r="AQ9" s="19"/>
      <c r="AR9" s="19"/>
      <c r="AS9" s="19"/>
      <c r="AT9" s="19"/>
      <c r="AU9" s="21"/>
      <c r="AV9" s="22">
        <v>266062712</v>
      </c>
      <c r="AW9" s="23"/>
      <c r="AX9" s="23"/>
      <c r="AY9" s="23"/>
      <c r="AZ9" s="23"/>
      <c r="BA9" s="24"/>
      <c r="BB9" s="20">
        <v>111144200</v>
      </c>
      <c r="BC9" s="19"/>
      <c r="BD9" s="19"/>
      <c r="BE9" s="19"/>
      <c r="BF9" s="19"/>
      <c r="BG9" s="25"/>
      <c r="BH9" s="26">
        <v>194886</v>
      </c>
      <c r="BI9" s="23"/>
      <c r="BJ9" s="23"/>
      <c r="BK9" s="23"/>
      <c r="BL9" s="23"/>
      <c r="BM9" s="22">
        <v>134726</v>
      </c>
      <c r="BN9" s="23"/>
      <c r="BO9" s="23"/>
      <c r="BP9" s="23"/>
      <c r="BQ9" s="23"/>
      <c r="BR9" s="22">
        <v>42434</v>
      </c>
      <c r="BS9" s="23"/>
      <c r="BT9" s="23"/>
      <c r="BU9" s="23"/>
      <c r="BV9" s="22">
        <v>38807</v>
      </c>
      <c r="BW9" s="23"/>
      <c r="BX9" s="23"/>
      <c r="BY9" s="54"/>
      <c r="BZ9" s="18">
        <v>116586</v>
      </c>
      <c r="CA9" s="19"/>
      <c r="CB9" s="19"/>
      <c r="CC9" s="19"/>
      <c r="CD9" s="22">
        <v>80596</v>
      </c>
      <c r="CE9" s="23"/>
      <c r="CF9" s="23"/>
      <c r="CG9" s="23"/>
      <c r="CH9" s="22">
        <v>25385</v>
      </c>
      <c r="CI9" s="23"/>
      <c r="CJ9" s="23"/>
      <c r="CK9" s="24"/>
      <c r="CL9" s="22">
        <v>32113</v>
      </c>
      <c r="CM9" s="23"/>
      <c r="CN9" s="23"/>
      <c r="CO9" s="54"/>
    </row>
    <row r="10" spans="1:93" s="6" customFormat="1" ht="15.95" customHeight="1">
      <c r="A10" s="55" t="s">
        <v>23</v>
      </c>
      <c r="B10" s="56"/>
      <c r="C10" s="56"/>
      <c r="D10" s="56"/>
      <c r="E10" s="57"/>
      <c r="F10" s="58">
        <v>22627</v>
      </c>
      <c r="G10" s="59"/>
      <c r="H10" s="59"/>
      <c r="I10" s="59"/>
      <c r="J10" s="22">
        <v>6150</v>
      </c>
      <c r="K10" s="23"/>
      <c r="L10" s="23"/>
      <c r="M10" s="23"/>
      <c r="N10" s="60">
        <v>27.18</v>
      </c>
      <c r="O10" s="61"/>
      <c r="P10" s="61"/>
      <c r="Q10" s="62"/>
      <c r="R10" s="63">
        <v>50675</v>
      </c>
      <c r="S10" s="64"/>
      <c r="T10" s="64"/>
      <c r="U10" s="64"/>
      <c r="V10" s="64"/>
      <c r="W10" s="65"/>
      <c r="X10" s="66">
        <v>10117</v>
      </c>
      <c r="Y10" s="66"/>
      <c r="Z10" s="66"/>
      <c r="AA10" s="66"/>
      <c r="AB10" s="66"/>
      <c r="AC10" s="67"/>
      <c r="AD10" s="60">
        <v>19.97</v>
      </c>
      <c r="AE10" s="61"/>
      <c r="AF10" s="61"/>
      <c r="AG10" s="62"/>
      <c r="AH10" s="18">
        <v>1195035900</v>
      </c>
      <c r="AI10" s="19"/>
      <c r="AJ10" s="19"/>
      <c r="AK10" s="19"/>
      <c r="AL10" s="19"/>
      <c r="AM10" s="19"/>
      <c r="AN10" s="19"/>
      <c r="AO10" s="20">
        <v>824390626</v>
      </c>
      <c r="AP10" s="19"/>
      <c r="AQ10" s="19"/>
      <c r="AR10" s="19"/>
      <c r="AS10" s="19"/>
      <c r="AT10" s="19"/>
      <c r="AU10" s="21"/>
      <c r="AV10" s="22">
        <v>261675774</v>
      </c>
      <c r="AW10" s="23"/>
      <c r="AX10" s="23"/>
      <c r="AY10" s="23"/>
      <c r="AZ10" s="23"/>
      <c r="BA10" s="24"/>
      <c r="BB10" s="20">
        <v>108969500</v>
      </c>
      <c r="BC10" s="19"/>
      <c r="BD10" s="19"/>
      <c r="BE10" s="19"/>
      <c r="BF10" s="19"/>
      <c r="BG10" s="25"/>
      <c r="BH10" s="26">
        <v>194315</v>
      </c>
      <c r="BI10" s="23"/>
      <c r="BJ10" s="23"/>
      <c r="BK10" s="23"/>
      <c r="BL10" s="23"/>
      <c r="BM10" s="22">
        <v>134047</v>
      </c>
      <c r="BN10" s="23"/>
      <c r="BO10" s="23"/>
      <c r="BP10" s="23"/>
      <c r="BQ10" s="23"/>
      <c r="BR10" s="22">
        <v>42549</v>
      </c>
      <c r="BS10" s="23"/>
      <c r="BT10" s="23"/>
      <c r="BU10" s="23"/>
      <c r="BV10" s="22">
        <v>40033</v>
      </c>
      <c r="BW10" s="23"/>
      <c r="BX10" s="23"/>
      <c r="BY10" s="54"/>
      <c r="BZ10" s="18">
        <v>118122</v>
      </c>
      <c r="CA10" s="19"/>
      <c r="CB10" s="19"/>
      <c r="CC10" s="19"/>
      <c r="CD10" s="22">
        <v>81486</v>
      </c>
      <c r="CE10" s="23"/>
      <c r="CF10" s="23"/>
      <c r="CG10" s="23"/>
      <c r="CH10" s="22">
        <v>25865</v>
      </c>
      <c r="CI10" s="23"/>
      <c r="CJ10" s="23"/>
      <c r="CK10" s="24"/>
      <c r="CL10" s="22">
        <v>33550</v>
      </c>
      <c r="CM10" s="23"/>
      <c r="CN10" s="23"/>
      <c r="CO10" s="54"/>
    </row>
    <row r="11" spans="1:93" s="6" customFormat="1" ht="15.95" customHeight="1">
      <c r="A11" s="36" t="s">
        <v>24</v>
      </c>
      <c r="B11" s="37"/>
      <c r="C11" s="37"/>
      <c r="D11" s="37"/>
      <c r="E11" s="38"/>
      <c r="F11" s="39">
        <v>22813</v>
      </c>
      <c r="G11" s="40"/>
      <c r="H11" s="40"/>
      <c r="I11" s="40"/>
      <c r="J11" s="29">
        <v>5970</v>
      </c>
      <c r="K11" s="30"/>
      <c r="L11" s="30"/>
      <c r="M11" s="30"/>
      <c r="N11" s="41">
        <v>26.17</v>
      </c>
      <c r="O11" s="42"/>
      <c r="P11" s="42"/>
      <c r="Q11" s="43"/>
      <c r="R11" s="44">
        <v>51710</v>
      </c>
      <c r="S11" s="45"/>
      <c r="T11" s="45"/>
      <c r="U11" s="45"/>
      <c r="V11" s="45"/>
      <c r="W11" s="46"/>
      <c r="X11" s="47">
        <v>9674</v>
      </c>
      <c r="Y11" s="48"/>
      <c r="Z11" s="48"/>
      <c r="AA11" s="48"/>
      <c r="AB11" s="48"/>
      <c r="AC11" s="49"/>
      <c r="AD11" s="50">
        <v>18.71</v>
      </c>
      <c r="AE11" s="51"/>
      <c r="AF11" s="51"/>
      <c r="AG11" s="52"/>
      <c r="AH11" s="27">
        <f>SUM(AO11:BG11)</f>
        <v>1135623800</v>
      </c>
      <c r="AI11" s="28"/>
      <c r="AJ11" s="28"/>
      <c r="AK11" s="28"/>
      <c r="AL11" s="28"/>
      <c r="AM11" s="28"/>
      <c r="AN11" s="28"/>
      <c r="AO11" s="33">
        <v>785322766</v>
      </c>
      <c r="AP11" s="28"/>
      <c r="AQ11" s="28"/>
      <c r="AR11" s="28"/>
      <c r="AS11" s="28"/>
      <c r="AT11" s="28"/>
      <c r="AU11" s="53"/>
      <c r="AV11" s="29">
        <f>245010642+6647292</f>
        <v>251657934</v>
      </c>
      <c r="AW11" s="30"/>
      <c r="AX11" s="30"/>
      <c r="AY11" s="30"/>
      <c r="AZ11" s="30"/>
      <c r="BA11" s="31"/>
      <c r="BB11" s="33">
        <f>91708507+6934593</f>
        <v>98643100</v>
      </c>
      <c r="BC11" s="28"/>
      <c r="BD11" s="28"/>
      <c r="BE11" s="28"/>
      <c r="BF11" s="28"/>
      <c r="BG11" s="34"/>
      <c r="BH11" s="35">
        <f>AH11/J11</f>
        <v>190221.74204355109</v>
      </c>
      <c r="BI11" s="30"/>
      <c r="BJ11" s="30"/>
      <c r="BK11" s="30"/>
      <c r="BL11" s="30"/>
      <c r="BM11" s="29">
        <f>AO11/J11</f>
        <v>131544.85192629817</v>
      </c>
      <c r="BN11" s="30"/>
      <c r="BO11" s="30"/>
      <c r="BP11" s="30"/>
      <c r="BQ11" s="30"/>
      <c r="BR11" s="29">
        <f>AV11/J11</f>
        <v>42153.75778894472</v>
      </c>
      <c r="BS11" s="30"/>
      <c r="BT11" s="30"/>
      <c r="BU11" s="30"/>
      <c r="BV11" s="29">
        <f>BB11/2545</f>
        <v>38759.567779960707</v>
      </c>
      <c r="BW11" s="30"/>
      <c r="BX11" s="30"/>
      <c r="BY11" s="32"/>
      <c r="BZ11" s="27">
        <f>AH11/X11</f>
        <v>117389.27020880711</v>
      </c>
      <c r="CA11" s="28"/>
      <c r="CB11" s="28"/>
      <c r="CC11" s="28"/>
      <c r="CD11" s="29">
        <f>AO11/X11</f>
        <v>81178.702294810835</v>
      </c>
      <c r="CE11" s="30"/>
      <c r="CF11" s="30"/>
      <c r="CG11" s="30"/>
      <c r="CH11" s="29">
        <f>AV11/X11</f>
        <v>26013.844738474261</v>
      </c>
      <c r="CI11" s="30"/>
      <c r="CJ11" s="30"/>
      <c r="CK11" s="31"/>
      <c r="CL11" s="29">
        <f>BB11/3015</f>
        <v>32717.446102819238</v>
      </c>
      <c r="CM11" s="30"/>
      <c r="CN11" s="30"/>
      <c r="CO11" s="32"/>
    </row>
    <row r="12" spans="1:93" s="6" customFormat="1" ht="12" customHeight="1">
      <c r="A12" s="12" t="s">
        <v>25</v>
      </c>
      <c r="B12" s="12"/>
      <c r="C12" s="12"/>
      <c r="D12" s="12"/>
      <c r="E12" s="12"/>
      <c r="F12" s="13"/>
      <c r="G12" s="13"/>
      <c r="H12" s="1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AH12" s="15"/>
      <c r="BI12" s="15"/>
      <c r="CA12" s="15"/>
    </row>
    <row r="13" spans="1:93" s="16" customFormat="1" ht="9.75">
      <c r="A13" s="16" t="s">
        <v>26</v>
      </c>
    </row>
    <row r="14" spans="1:93" s="16" customFormat="1" ht="9.75">
      <c r="A14" s="16" t="s">
        <v>27</v>
      </c>
    </row>
    <row r="15" spans="1:93" s="16" customFormat="1" ht="9.75">
      <c r="A15" s="16" t="s">
        <v>28</v>
      </c>
    </row>
  </sheetData>
  <mergeCells count="118">
    <mergeCell ref="BZ5:CO5"/>
    <mergeCell ref="AH6:AN6"/>
    <mergeCell ref="AO6:AU6"/>
    <mergeCell ref="BH6:BL6"/>
    <mergeCell ref="BM6:BQ6"/>
    <mergeCell ref="BR6:BU6"/>
    <mergeCell ref="BV6:BY6"/>
    <mergeCell ref="BZ6:CC6"/>
    <mergeCell ref="A4:E6"/>
    <mergeCell ref="F4:Q4"/>
    <mergeCell ref="R4:AG4"/>
    <mergeCell ref="AH4:CO4"/>
    <mergeCell ref="F5:I6"/>
    <mergeCell ref="J5:M6"/>
    <mergeCell ref="N5:Q6"/>
    <mergeCell ref="R5:W6"/>
    <mergeCell ref="X5:AC6"/>
    <mergeCell ref="AD5:AG6"/>
    <mergeCell ref="A7:E7"/>
    <mergeCell ref="F7:I7"/>
    <mergeCell ref="J7:M7"/>
    <mergeCell ref="N7:Q7"/>
    <mergeCell ref="R7:W7"/>
    <mergeCell ref="X7:AC7"/>
    <mergeCell ref="AD7:AG7"/>
    <mergeCell ref="AH5:BG5"/>
    <mergeCell ref="BH5:BY5"/>
    <mergeCell ref="CL7:CO7"/>
    <mergeCell ref="AH7:AN7"/>
    <mergeCell ref="AO7:AU7"/>
    <mergeCell ref="AV7:BA7"/>
    <mergeCell ref="BB7:BG7"/>
    <mergeCell ref="BH7:BL7"/>
    <mergeCell ref="BM7:BQ7"/>
    <mergeCell ref="CD6:CG6"/>
    <mergeCell ref="CH6:CK6"/>
    <mergeCell ref="CL6:CO6"/>
    <mergeCell ref="J8:M8"/>
    <mergeCell ref="N8:Q8"/>
    <mergeCell ref="R8:W8"/>
    <mergeCell ref="X8:AC8"/>
    <mergeCell ref="BR7:BU7"/>
    <mergeCell ref="BV7:BY7"/>
    <mergeCell ref="BZ7:CC7"/>
    <mergeCell ref="CD7:CG7"/>
    <mergeCell ref="CH7:CK7"/>
    <mergeCell ref="CL8:CO8"/>
    <mergeCell ref="A9:E9"/>
    <mergeCell ref="F9:I9"/>
    <mergeCell ref="J9:M9"/>
    <mergeCell ref="N9:Q9"/>
    <mergeCell ref="R9:W9"/>
    <mergeCell ref="X9:AC9"/>
    <mergeCell ref="AD9:AG9"/>
    <mergeCell ref="AH9:AN9"/>
    <mergeCell ref="AO9:AU9"/>
    <mergeCell ref="BM8:BQ8"/>
    <mergeCell ref="BR8:BU8"/>
    <mergeCell ref="BV8:BY8"/>
    <mergeCell ref="BZ8:CC8"/>
    <mergeCell ref="CD8:CG8"/>
    <mergeCell ref="CH8:CK8"/>
    <mergeCell ref="AD8:AG8"/>
    <mergeCell ref="AH8:AN8"/>
    <mergeCell ref="AO8:AU8"/>
    <mergeCell ref="AV8:BA8"/>
    <mergeCell ref="BB8:BG8"/>
    <mergeCell ref="BH8:BL8"/>
    <mergeCell ref="A8:E8"/>
    <mergeCell ref="F8:I8"/>
    <mergeCell ref="BZ9:CC9"/>
    <mergeCell ref="CD9:CG9"/>
    <mergeCell ref="CH9:CK9"/>
    <mergeCell ref="CL9:CO9"/>
    <mergeCell ref="A10:E10"/>
    <mergeCell ref="F10:I10"/>
    <mergeCell ref="J10:M10"/>
    <mergeCell ref="N10:Q10"/>
    <mergeCell ref="R10:W10"/>
    <mergeCell ref="X10:AC10"/>
    <mergeCell ref="AV9:BA9"/>
    <mergeCell ref="BB9:BG9"/>
    <mergeCell ref="BH9:BL9"/>
    <mergeCell ref="BM9:BQ9"/>
    <mergeCell ref="BR9:BU9"/>
    <mergeCell ref="BV9:BY9"/>
    <mergeCell ref="CL10:CO10"/>
    <mergeCell ref="BM10:BQ10"/>
    <mergeCell ref="BR10:BU10"/>
    <mergeCell ref="BV10:BY10"/>
    <mergeCell ref="BZ10:CC10"/>
    <mergeCell ref="CD10:CG10"/>
    <mergeCell ref="CH10:CK10"/>
    <mergeCell ref="AD10:AG10"/>
    <mergeCell ref="A11:E11"/>
    <mergeCell ref="F11:I11"/>
    <mergeCell ref="J11:M11"/>
    <mergeCell ref="N11:Q11"/>
    <mergeCell ref="R11:W11"/>
    <mergeCell ref="X11:AC11"/>
    <mergeCell ref="AD11:AG11"/>
    <mergeCell ref="AH11:AN11"/>
    <mergeCell ref="AO11:AU11"/>
    <mergeCell ref="AH10:AN10"/>
    <mergeCell ref="AO10:AU10"/>
    <mergeCell ref="AV10:BA10"/>
    <mergeCell ref="BB10:BG10"/>
    <mergeCell ref="BH10:BL10"/>
    <mergeCell ref="BZ11:CC11"/>
    <mergeCell ref="CD11:CG11"/>
    <mergeCell ref="CH11:CK11"/>
    <mergeCell ref="CL11:CO11"/>
    <mergeCell ref="AV11:BA11"/>
    <mergeCell ref="BB11:BG11"/>
    <mergeCell ref="BH11:BL11"/>
    <mergeCell ref="BM11:BQ11"/>
    <mergeCell ref="BR11:BU11"/>
    <mergeCell ref="BV11:BY11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8" firstPageNumber="80" orientation="portrait" useFirstPageNumber="1" r:id="rId1"/>
  <headerFooter alignWithMargins="0">
    <oddFooter>&amp;C&amp;"ＭＳ Ｐ明朝,標準"&amp;9- &amp;P -</oddFooter>
  </headerFooter>
  <colBreaks count="1" manualBreakCount="1">
    <brk id="4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80-81</vt:lpstr>
      <vt:lpstr>'80-81'!Print_Area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2018-05-18T06:34:02Z</dcterms:created>
  <dcterms:modified xsi:type="dcterms:W3CDTF">2018-05-18T06:34:15Z</dcterms:modified>
</cp:coreProperties>
</file>