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9 " sheetId="1" r:id="rId1"/>
  </sheets>
  <definedNames>
    <definedName name="_xlnm.Print_Area" localSheetId="0">'99 '!$A$1:$I$16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 s="1"/>
  <c r="C10" i="1"/>
  <c r="F9" i="1"/>
  <c r="D9" i="1" s="1"/>
  <c r="E9" i="1"/>
  <c r="C9" i="1"/>
  <c r="F8" i="1"/>
  <c r="F7" i="1" s="1"/>
  <c r="E8" i="1"/>
  <c r="C8" i="1"/>
  <c r="C7" i="1" s="1"/>
  <c r="H7" i="1"/>
  <c r="G7" i="1"/>
  <c r="B7" i="1"/>
  <c r="D8" i="1" l="1"/>
  <c r="E7" i="1"/>
  <c r="D7" i="1"/>
</calcChain>
</file>

<file path=xl/sharedStrings.xml><?xml version="1.0" encoding="utf-8"?>
<sst xmlns="http://schemas.openxmlformats.org/spreadsheetml/2006/main" count="21" uniqueCount="21">
  <si>
    <t>（28）幼保連携型認定こども園の状況</t>
    <rPh sb="16" eb="17">
      <t>ジョウ</t>
    </rPh>
    <rPh sb="17" eb="18">
      <t>イワン</t>
    </rPh>
    <phoneticPr fontId="3"/>
  </si>
  <si>
    <t>各年度４月１日現在　単位：人</t>
    <rPh sb="0" eb="3">
      <t>カクネンド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</si>
  <si>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年度</t>
    <rPh sb="0" eb="1">
      <t>ネン</t>
    </rPh>
    <rPh sb="1" eb="2">
      <t>ド</t>
    </rPh>
    <phoneticPr fontId="3"/>
  </si>
  <si>
    <t>施設</t>
    <rPh sb="0" eb="2">
      <t>シセツ</t>
    </rPh>
    <phoneticPr fontId="3"/>
  </si>
  <si>
    <t>入園定員数</t>
    <rPh sb="0" eb="2">
      <t>ニュウエン</t>
    </rPh>
    <rPh sb="2" eb="4">
      <t>テイイン</t>
    </rPh>
    <rPh sb="4" eb="5">
      <t>スウ</t>
    </rPh>
    <phoneticPr fontId="3"/>
  </si>
  <si>
    <t>園児数</t>
    <rPh sb="0" eb="2">
      <t>エンジ</t>
    </rPh>
    <rPh sb="2" eb="3">
      <t>スウ</t>
    </rPh>
    <phoneticPr fontId="3"/>
  </si>
  <si>
    <t>職員数</t>
    <rPh sb="0" eb="3">
      <t>ショクインスウ</t>
    </rPh>
    <phoneticPr fontId="3"/>
  </si>
  <si>
    <t>総数</t>
    <rPh sb="0" eb="2">
      <t>ソウスウ</t>
    </rPh>
    <phoneticPr fontId="3"/>
  </si>
  <si>
    <t>3歳未満</t>
    <rPh sb="1" eb="2">
      <t>サイ</t>
    </rPh>
    <rPh sb="2" eb="4">
      <t>ミマン</t>
    </rPh>
    <phoneticPr fontId="3"/>
  </si>
  <si>
    <t>3歳以上</t>
    <rPh sb="1" eb="4">
      <t>サイイジョウ</t>
    </rPh>
    <phoneticPr fontId="3"/>
  </si>
  <si>
    <t>園長､副園長
クラス看護師
含む</t>
    <rPh sb="0" eb="2">
      <t>エンチョウ</t>
    </rPh>
    <rPh sb="3" eb="6">
      <t>フクエンチョウ</t>
    </rPh>
    <rPh sb="10" eb="13">
      <t>カンゴシ</t>
    </rPh>
    <rPh sb="14" eb="15">
      <t>フク</t>
    </rPh>
    <phoneticPr fontId="3"/>
  </si>
  <si>
    <t>その他の
職　　員</t>
    <rPh sb="2" eb="3">
      <t>タ</t>
    </rPh>
    <rPh sb="5" eb="6">
      <t>ショク</t>
    </rPh>
    <rPh sb="8" eb="9">
      <t>イン</t>
    </rPh>
    <phoneticPr fontId="3"/>
  </si>
  <si>
    <t>平成28年度</t>
    <rPh sb="0" eb="2">
      <t>ヘイセイ</t>
    </rPh>
    <rPh sb="4" eb="6">
      <t>ネンド</t>
    </rPh>
    <phoneticPr fontId="3"/>
  </si>
  <si>
    <t>認定こども園和光</t>
    <rPh sb="0" eb="2">
      <t>ニンテイ</t>
    </rPh>
    <rPh sb="5" eb="6">
      <t>エン</t>
    </rPh>
    <rPh sb="6" eb="8">
      <t>ワコウ</t>
    </rPh>
    <phoneticPr fontId="3"/>
  </si>
  <si>
    <t>アリスこども園</t>
    <rPh sb="6" eb="7">
      <t>エン</t>
    </rPh>
    <phoneticPr fontId="3"/>
  </si>
  <si>
    <t>認定こども園ほのみこども園</t>
    <rPh sb="0" eb="2">
      <t>ニンテイ</t>
    </rPh>
    <rPh sb="5" eb="6">
      <t>エン</t>
    </rPh>
    <rPh sb="12" eb="13">
      <t>エン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</si>
  <si>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</si>
  <si>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　（注）・幼保連携型認定こども園は平成27年４月１日の「子ども子育て支援新制度」の開始に合わせて開園された。</t>
    <rPh sb="2" eb="3">
      <t>チュウ</t>
    </rPh>
    <rPh sb="17" eb="19">
      <t>ヘイセイ</t>
    </rPh>
    <rPh sb="21" eb="22">
      <t>ネン</t>
    </rPh>
    <rPh sb="23" eb="24">
      <t>ガツ</t>
    </rPh>
    <rPh sb="25" eb="26">
      <t>ニチ</t>
    </rPh>
    <rPh sb="41" eb="43">
      <t>カイシ</t>
    </rPh>
    <rPh sb="48" eb="50">
      <t>カイエン</t>
    </rPh>
    <phoneticPr fontId="3"/>
  </si>
  <si>
    <t>　　　　・その他の職員には病後児保育看護師、調理師、栄養士、事務員を含む。　　</t>
    <rPh sb="7" eb="8">
      <t>タ</t>
    </rPh>
    <rPh sb="9" eb="11">
      <t>ショクイン</t>
    </rPh>
    <rPh sb="13" eb="15">
      <t>ビョウゴ</t>
    </rPh>
    <rPh sb="15" eb="16">
      <t>ジ</t>
    </rPh>
    <rPh sb="16" eb="18">
      <t>ホイク</t>
    </rPh>
    <rPh sb="18" eb="21">
      <t>カンゴシ</t>
    </rPh>
    <rPh sb="22" eb="25">
      <t>チョウリシ</t>
    </rPh>
    <rPh sb="26" eb="29">
      <t>エイヨウシ</t>
    </rPh>
    <rPh sb="30" eb="33">
      <t>ジムイン</t>
    </rPh>
    <rPh sb="34" eb="35">
      <t>フク</t>
    </rPh>
    <phoneticPr fontId="3"/>
  </si>
  <si>
    <t>　　　　・和光第二保育園は平成27年４月から幼保連携型認定こども園に移行した。</t>
    <rPh sb="13" eb="15">
      <t>ヘイセイ</t>
    </rPh>
    <rPh sb="17" eb="18">
      <t>ネン</t>
    </rPh>
    <rPh sb="19" eb="20">
      <t>ガツ</t>
    </rPh>
    <phoneticPr fontId="3"/>
  </si>
  <si>
    <t>　　　　・アリス保育園、ほのみ保育園は平成29年4月より幼保連携型認定こども園に移行した。</t>
    <rPh sb="8" eb="10">
      <t>ホイク</t>
    </rPh>
    <rPh sb="10" eb="11">
      <t>エン</t>
    </rPh>
    <rPh sb="19" eb="21">
      <t>ヘイセイ</t>
    </rPh>
    <rPh sb="23" eb="24">
      <t>ネン</t>
    </rPh>
    <rPh sb="25" eb="26">
      <t>ツキ</t>
    </rPh>
    <rPh sb="28" eb="29">
      <t>ヨウ</t>
    </rPh>
    <rPh sb="29" eb="30">
      <t>ホ</t>
    </rPh>
    <rPh sb="30" eb="32">
      <t>レンケイ</t>
    </rPh>
    <rPh sb="32" eb="33">
      <t>ガタ</t>
    </rPh>
    <rPh sb="33" eb="35">
      <t>ニンテイ</t>
    </rPh>
    <rPh sb="38" eb="39">
      <t>エン</t>
    </rPh>
    <rPh sb="40" eb="42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</si>
</sst>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176" fontId="7" fillId="0" borderId="16" xfId="2" applyNumberFormat="1" applyFont="1" applyFill="1" applyBorder="1" applyAlignment="1">
      <alignment horizontal="center" vertical="center"/>
    </xf>
    <xf numFmtId="176" fontId="7" fillId="0" borderId="17" xfId="2" applyNumberFormat="1" applyFont="1" applyFill="1" applyBorder="1" applyAlignment="1">
      <alignment horizontal="center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9" xfId="2" applyNumberFormat="1" applyFont="1" applyFill="1" applyBorder="1" applyAlignment="1">
      <alignment horizontal="center" vertical="center"/>
    </xf>
    <xf numFmtId="176" fontId="7" fillId="0" borderId="20" xfId="2" applyNumberFormat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 shrinkToFit="1"/>
    </xf>
    <xf numFmtId="176" fontId="5" fillId="0" borderId="21" xfId="2" applyNumberFormat="1" applyFont="1" applyFill="1" applyBorder="1" applyAlignment="1">
      <alignment horizontal="center" vertical="center"/>
    </xf>
    <xf numFmtId="176" fontId="5" fillId="0" borderId="22" xfId="2" applyNumberFormat="1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center" vertical="center"/>
    </xf>
    <xf numFmtId="176" fontId="5" fillId="0" borderId="2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shrinkToFit="1"/>
    </xf>
    <xf numFmtId="176" fontId="5" fillId="0" borderId="26" xfId="2" applyNumberFormat="1" applyFont="1" applyFill="1" applyBorder="1" applyAlignment="1">
      <alignment horizontal="center" vertical="center"/>
    </xf>
    <xf numFmtId="176" fontId="5" fillId="0" borderId="27" xfId="2" applyNumberFormat="1" applyFont="1" applyFill="1" applyBorder="1" applyAlignment="1">
      <alignment horizontal="center" vertical="center"/>
    </xf>
    <xf numFmtId="176" fontId="5" fillId="0" borderId="28" xfId="2" applyNumberFormat="1" applyFont="1" applyFill="1" applyBorder="1" applyAlignment="1">
      <alignment horizontal="center" vertical="center"/>
    </xf>
    <xf numFmtId="176" fontId="5" fillId="0" borderId="29" xfId="2" applyNumberFormat="1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 shrinkToFit="1"/>
    </xf>
    <xf numFmtId="176" fontId="5" fillId="0" borderId="30" xfId="2" applyNumberFormat="1" applyFont="1" applyFill="1" applyBorder="1" applyAlignment="1">
      <alignment horizontal="center" vertical="center"/>
    </xf>
    <xf numFmtId="176" fontId="5" fillId="0" borderId="31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0" fontId="5" fillId="0" borderId="32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8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10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J15"/>
  <sheetViews>
    <sheetView showGridLines="0" tabSelected="1" zoomScaleNormal="100" zoomScaleSheetLayoutView="100" workbookViewId="0"/>
  </sheetViews>
  <sheetFormatPr defaultRowHeight="12"/>
  <cols>
    <col min="1" max="1" width="9.5" style="43" customWidth="1"/>
    <col min="2" max="5" width="6.25" style="43" customWidth="1"/>
    <col min="6" max="6" width="6.375" style="43" customWidth="1"/>
    <col min="7" max="8" width="8" style="43" customWidth="1"/>
    <col min="9" max="9" width="6.375" style="43" customWidth="1"/>
    <col min="10" max="65" width="2.25" style="43" customWidth="1"/>
    <col min="66" max="16384" width="9" style="43"/>
  </cols>
  <sheetData>
    <row r="2" spans="1:10" s="33" customFormat="1" ht="11.25">
      <c r="A2" s="45" t="s">
        <v>0</v>
      </c>
      <c r="B2" s="45"/>
      <c r="C2" s="45"/>
      <c r="D2" s="45"/>
      <c r="E2" s="45"/>
      <c r="F2" s="45"/>
      <c r="G2" s="45"/>
      <c r="H2" s="45"/>
    </row>
    <row r="3" spans="1:10" s="36" customFormat="1" ht="11.25" thickBot="1">
      <c r="A3" s="34"/>
      <c r="B3" s="35"/>
      <c r="C3" s="35"/>
      <c r="D3" s="35"/>
      <c r="E3" s="35"/>
      <c r="F3" s="35"/>
      <c r="H3" s="37" t="s">
        <v>1</v>
      </c>
    </row>
    <row r="4" spans="1:10" s="36" customFormat="1" ht="15" customHeight="1">
      <c r="A4" s="46" t="s">
        <v>2</v>
      </c>
      <c r="B4" s="46" t="s">
        <v>3</v>
      </c>
      <c r="C4" s="49" t="s">
        <v>4</v>
      </c>
      <c r="D4" s="50" t="s">
        <v>5</v>
      </c>
      <c r="E4" s="51"/>
      <c r="F4" s="52"/>
      <c r="G4" s="53" t="s">
        <v>6</v>
      </c>
      <c r="H4" s="53"/>
    </row>
    <row r="5" spans="1:10" s="36" customFormat="1" ht="24" customHeight="1">
      <c r="A5" s="47"/>
      <c r="B5" s="48"/>
      <c r="C5" s="48"/>
      <c r="D5" s="1" t="s">
        <v>7</v>
      </c>
      <c r="E5" s="2" t="s">
        <v>8</v>
      </c>
      <c r="F5" s="3" t="s">
        <v>9</v>
      </c>
      <c r="G5" s="4" t="s">
        <v>10</v>
      </c>
      <c r="H5" s="5" t="s">
        <v>11</v>
      </c>
    </row>
    <row r="6" spans="1:10" s="36" customFormat="1" ht="12" customHeight="1">
      <c r="A6" s="6" t="s">
        <v>12</v>
      </c>
      <c r="B6" s="7">
        <v>1</v>
      </c>
      <c r="C6" s="7">
        <v>175</v>
      </c>
      <c r="D6" s="8">
        <v>166</v>
      </c>
      <c r="E6" s="9">
        <v>76</v>
      </c>
      <c r="F6" s="10">
        <v>90</v>
      </c>
      <c r="G6" s="8">
        <v>25</v>
      </c>
      <c r="H6" s="11">
        <v>8</v>
      </c>
    </row>
    <row r="7" spans="1:10" s="36" customFormat="1" ht="12" customHeight="1">
      <c r="A7" s="12">
        <v>29</v>
      </c>
      <c r="B7" s="13">
        <f>+B8+B9+B10</f>
        <v>3</v>
      </c>
      <c r="C7" s="13">
        <f>SUM(C8:C10)</f>
        <v>440</v>
      </c>
      <c r="D7" s="14">
        <f>+D8+D9+D10</f>
        <v>420</v>
      </c>
      <c r="E7" s="15">
        <f>+E8+E9+E10</f>
        <v>172</v>
      </c>
      <c r="F7" s="16">
        <f>+F8+F9+F10</f>
        <v>248</v>
      </c>
      <c r="G7" s="14">
        <f>+G8+G9+G10</f>
        <v>81</v>
      </c>
      <c r="H7" s="17">
        <f>+H8+H9+H10</f>
        <v>10</v>
      </c>
    </row>
    <row r="8" spans="1:10" s="36" customFormat="1" ht="18" customHeight="1">
      <c r="A8" s="18" t="s">
        <v>13</v>
      </c>
      <c r="B8" s="19">
        <v>1</v>
      </c>
      <c r="C8" s="19">
        <f>170+5</f>
        <v>175</v>
      </c>
      <c r="D8" s="20">
        <f>+E8+F8</f>
        <v>167</v>
      </c>
      <c r="E8" s="21">
        <f>1+1+16+12+26+13+1+2+2+1</f>
        <v>75</v>
      </c>
      <c r="F8" s="22">
        <f>18+11+12+10+25+7+1+3+5</f>
        <v>92</v>
      </c>
      <c r="G8" s="20">
        <v>28</v>
      </c>
      <c r="H8" s="22">
        <v>10</v>
      </c>
    </row>
    <row r="9" spans="1:10" s="36" customFormat="1" ht="18" customHeight="1">
      <c r="A9" s="23" t="s">
        <v>14</v>
      </c>
      <c r="B9" s="24">
        <v>1</v>
      </c>
      <c r="C9" s="24">
        <f>130+15</f>
        <v>145</v>
      </c>
      <c r="D9" s="25">
        <f>+E9+F9</f>
        <v>141</v>
      </c>
      <c r="E9" s="26">
        <f>3+22+3+22+3+1</f>
        <v>54</v>
      </c>
      <c r="F9" s="27">
        <f>14+11+20+8+14+5+15</f>
        <v>87</v>
      </c>
      <c r="G9" s="25">
        <v>27</v>
      </c>
      <c r="H9" s="27">
        <v>0</v>
      </c>
    </row>
    <row r="10" spans="1:10" s="36" customFormat="1" ht="18" customHeight="1">
      <c r="A10" s="28" t="s">
        <v>15</v>
      </c>
      <c r="B10" s="29">
        <v>1</v>
      </c>
      <c r="C10" s="29">
        <f>117+3</f>
        <v>120</v>
      </c>
      <c r="D10" s="29">
        <f>+E10+F10</f>
        <v>112</v>
      </c>
      <c r="E10" s="30">
        <f>6+1+13+9+8+6</f>
        <v>43</v>
      </c>
      <c r="F10" s="31">
        <f>15+12+12+9+12+6+1+2</f>
        <v>69</v>
      </c>
      <c r="G10" s="29">
        <v>26</v>
      </c>
      <c r="H10" s="31">
        <v>0</v>
      </c>
      <c r="I10" s="32"/>
    </row>
    <row r="11" spans="1:10" s="36" customFormat="1" ht="12" customHeight="1">
      <c r="A11" s="38" t="s">
        <v>16</v>
      </c>
      <c r="B11" s="39"/>
      <c r="C11" s="39"/>
      <c r="D11" s="39"/>
      <c r="E11" s="39"/>
      <c r="F11" s="39"/>
      <c r="G11" s="39"/>
    </row>
    <row r="12" spans="1:10" s="41" customFormat="1" ht="9.75">
      <c r="A12" s="40" t="s">
        <v>17</v>
      </c>
    </row>
    <row r="13" spans="1:10" s="41" customFormat="1" ht="9.75">
      <c r="A13" s="40" t="s">
        <v>18</v>
      </c>
    </row>
    <row r="14" spans="1:10" s="41" customFormat="1" ht="9.75">
      <c r="A14" s="40" t="s">
        <v>19</v>
      </c>
    </row>
    <row r="15" spans="1:10" ht="9.75" customHeight="1">
      <c r="A15" s="42" t="s">
        <v>20</v>
      </c>
      <c r="J15" s="44"/>
    </row>
  </sheetData>
  <mergeCells count="6">
    <mergeCell ref="A2:H2"/>
    <mergeCell ref="A4:A5"/>
    <mergeCell ref="B4:B5"/>
    <mergeCell ref="C4:C5"/>
    <mergeCell ref="D4:F4"/>
    <mergeCell ref="G4:H4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88" orientation="portrait" r:id="rId1"/>
  <headerFooter alignWithMargins="0">
    <oddFooter>&amp;C&amp;"ＭＳ Ｐ明朝,標準"&amp;9- 99 -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 </vt:lpstr>
      <vt:lpstr>'99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2018-05-18T07:03:58Z</dcterms:created>
  <dcterms:modified xsi:type="dcterms:W3CDTF">2018-05-22T07:33:42Z</dcterms:modified>
</cp:coreProperties>
</file>