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9029"/>
  <workbookPr filterPrivacy="1" defaultThemeVersion="166925"/>
  <bookViews>
    <workbookView xWindow="0" yWindow="0" windowWidth="19200" windowHeight="11280"/>
  </bookViews>
  <sheets>
    <sheet name="18-19" sheetId="1" r:id="rId1"/>
  </sheets>
  <definedNames>
    <definedName name="_xlnm.Print_Area" localSheetId="0">'18-19'!$A$1:$V$24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23" i="1" l="1"/>
  <c r="Q23" i="1" s="1"/>
  <c r="R23" i="1"/>
  <c r="N23" i="1"/>
  <c r="K23" i="1"/>
  <c r="J23" i="1"/>
  <c r="V23" i="1" s="1"/>
  <c r="I23" i="1"/>
  <c r="U23" i="1" s="1"/>
  <c r="E23" i="1"/>
  <c r="B23" i="1"/>
  <c r="S22" i="1"/>
  <c r="R22" i="1"/>
  <c r="N22" i="1"/>
  <c r="K22" i="1"/>
  <c r="J22" i="1"/>
  <c r="V22" i="1" s="1"/>
  <c r="I22" i="1"/>
  <c r="U22" i="1" s="1"/>
  <c r="E22" i="1"/>
  <c r="B22" i="1"/>
  <c r="S21" i="1"/>
  <c r="R21" i="1"/>
  <c r="Q21" i="1"/>
  <c r="N21" i="1"/>
  <c r="K21" i="1"/>
  <c r="J21" i="1"/>
  <c r="V21" i="1" s="1"/>
  <c r="I21" i="1"/>
  <c r="H21" i="1" s="1"/>
  <c r="E21" i="1"/>
  <c r="B21" i="1"/>
  <c r="S20" i="1"/>
  <c r="R20" i="1"/>
  <c r="Q20" i="1" s="1"/>
  <c r="N20" i="1"/>
  <c r="K20" i="1"/>
  <c r="J20" i="1"/>
  <c r="I20" i="1"/>
  <c r="U20" i="1" s="1"/>
  <c r="E20" i="1"/>
  <c r="B20" i="1"/>
  <c r="S19" i="1"/>
  <c r="R19" i="1"/>
  <c r="N19" i="1"/>
  <c r="K19" i="1"/>
  <c r="J19" i="1"/>
  <c r="V19" i="1" s="1"/>
  <c r="I19" i="1"/>
  <c r="U19" i="1" s="1"/>
  <c r="T19" i="1" s="1"/>
  <c r="E19" i="1"/>
  <c r="B19" i="1"/>
  <c r="S18" i="1"/>
  <c r="R18" i="1"/>
  <c r="Q18" i="1" s="1"/>
  <c r="N18" i="1"/>
  <c r="K18" i="1"/>
  <c r="J18" i="1"/>
  <c r="V18" i="1" s="1"/>
  <c r="I18" i="1"/>
  <c r="U18" i="1" s="1"/>
  <c r="T18" i="1" s="1"/>
  <c r="E18" i="1"/>
  <c r="B18" i="1"/>
  <c r="S17" i="1"/>
  <c r="R17" i="1"/>
  <c r="Q17" i="1" s="1"/>
  <c r="N17" i="1"/>
  <c r="K17" i="1"/>
  <c r="J17" i="1"/>
  <c r="I17" i="1"/>
  <c r="H17" i="1" s="1"/>
  <c r="E17" i="1"/>
  <c r="B17" i="1"/>
  <c r="S16" i="1"/>
  <c r="R16" i="1"/>
  <c r="Q16" i="1" s="1"/>
  <c r="N16" i="1"/>
  <c r="K16" i="1"/>
  <c r="J16" i="1"/>
  <c r="I16" i="1"/>
  <c r="U16" i="1" s="1"/>
  <c r="E16" i="1"/>
  <c r="B16" i="1"/>
  <c r="S15" i="1"/>
  <c r="R15" i="1"/>
  <c r="N15" i="1"/>
  <c r="K15" i="1"/>
  <c r="J15" i="1"/>
  <c r="V15" i="1" s="1"/>
  <c r="I15" i="1"/>
  <c r="U15" i="1" s="1"/>
  <c r="T15" i="1" s="1"/>
  <c r="E15" i="1"/>
  <c r="B15" i="1"/>
  <c r="S14" i="1"/>
  <c r="R14" i="1"/>
  <c r="Q14" i="1" s="1"/>
  <c r="N14" i="1"/>
  <c r="K14" i="1"/>
  <c r="J14" i="1"/>
  <c r="V14" i="1" s="1"/>
  <c r="I14" i="1"/>
  <c r="U14" i="1" s="1"/>
  <c r="T14" i="1" s="1"/>
  <c r="H14" i="1"/>
  <c r="E14" i="1"/>
  <c r="B14" i="1"/>
  <c r="S13" i="1"/>
  <c r="R13" i="1"/>
  <c r="Q13" i="1"/>
  <c r="N13" i="1"/>
  <c r="K13" i="1"/>
  <c r="J13" i="1"/>
  <c r="V13" i="1" s="1"/>
  <c r="I13" i="1"/>
  <c r="H13" i="1" s="1"/>
  <c r="E13" i="1"/>
  <c r="B13" i="1"/>
  <c r="S12" i="1"/>
  <c r="R12" i="1"/>
  <c r="Q12" i="1" s="1"/>
  <c r="N12" i="1"/>
  <c r="K12" i="1"/>
  <c r="J12" i="1"/>
  <c r="I12" i="1"/>
  <c r="U12" i="1" s="1"/>
  <c r="E12" i="1"/>
  <c r="B12" i="1"/>
  <c r="P11" i="1"/>
  <c r="O11" i="1"/>
  <c r="M11" i="1"/>
  <c r="S11" i="1" s="1"/>
  <c r="L11" i="1"/>
  <c r="R11" i="1" s="1"/>
  <c r="K11" i="1"/>
  <c r="G11" i="1"/>
  <c r="F11" i="1"/>
  <c r="D11" i="1"/>
  <c r="J11" i="1" s="1"/>
  <c r="C11" i="1"/>
  <c r="I11" i="1" s="1"/>
  <c r="S10" i="1"/>
  <c r="R10" i="1"/>
  <c r="Q10" i="1"/>
  <c r="Q11" i="1" l="1"/>
  <c r="H12" i="1"/>
  <c r="E11" i="1"/>
  <c r="Q19" i="1"/>
  <c r="H20" i="1"/>
  <c r="H22" i="1"/>
  <c r="B11" i="1"/>
  <c r="T22" i="1"/>
  <c r="Q22" i="1"/>
  <c r="T23" i="1"/>
  <c r="N11" i="1"/>
  <c r="Q15" i="1"/>
  <c r="H16" i="1"/>
  <c r="V17" i="1"/>
  <c r="H18" i="1"/>
  <c r="T16" i="1"/>
  <c r="U13" i="1"/>
  <c r="T13" i="1" s="1"/>
  <c r="V16" i="1"/>
  <c r="V20" i="1"/>
  <c r="T20" i="1" s="1"/>
  <c r="U21" i="1"/>
  <c r="T21" i="1" s="1"/>
  <c r="H15" i="1"/>
  <c r="H19" i="1"/>
  <c r="H23" i="1"/>
  <c r="V12" i="1"/>
  <c r="T12" i="1" s="1"/>
  <c r="U17" i="1"/>
  <c r="T17" i="1" s="1"/>
  <c r="H11" i="1" l="1"/>
  <c r="U11" i="1"/>
  <c r="V11" i="1"/>
  <c r="T11" i="1" l="1"/>
</calcChain>
</file>

<file path=xl/sharedStrings.xml><?xml version="1.0" encoding="utf-8"?>
<sst xmlns="http://schemas.openxmlformats.org/spreadsheetml/2006/main" count="52" uniqueCount="34">
  <si>
    <t>（５）人　口　</t>
    <phoneticPr fontId="3"/>
  </si>
  <si>
    <t>　動　態　</t>
    <phoneticPr fontId="3"/>
  </si>
  <si>
    <t>単位：人</t>
    <rPh sb="0" eb="2">
      <t>タンイ</t>
    </rPh>
    <rPh sb="3" eb="4">
      <t>ニン</t>
    </rPh>
    <phoneticPr fontId="3"/>
  </si>
  <si>
    <t>年度・月</t>
    <rPh sb="0" eb="2">
      <t>ネンド</t>
    </rPh>
    <rPh sb="3" eb="4">
      <t>ガツ</t>
    </rPh>
    <phoneticPr fontId="3"/>
  </si>
  <si>
    <t>自　然　動　態</t>
    <rPh sb="0" eb="1">
      <t>ジ</t>
    </rPh>
    <rPh sb="2" eb="3">
      <t>ゼン</t>
    </rPh>
    <rPh sb="4" eb="5">
      <t>ドウ</t>
    </rPh>
    <rPh sb="6" eb="7">
      <t>タイ</t>
    </rPh>
    <phoneticPr fontId="3"/>
  </si>
  <si>
    <t>社　会　動　態</t>
    <rPh sb="0" eb="1">
      <t>シャ</t>
    </rPh>
    <rPh sb="2" eb="3">
      <t>カイ</t>
    </rPh>
    <rPh sb="4" eb="5">
      <t>ドウ</t>
    </rPh>
    <rPh sb="6" eb="7">
      <t>タイ</t>
    </rPh>
    <phoneticPr fontId="3"/>
  </si>
  <si>
    <t>総　増　減</t>
    <rPh sb="0" eb="1">
      <t>ソウ</t>
    </rPh>
    <phoneticPr fontId="3"/>
  </si>
  <si>
    <t>出　生</t>
    <rPh sb="0" eb="1">
      <t>デ</t>
    </rPh>
    <rPh sb="2" eb="3">
      <t>ショウ</t>
    </rPh>
    <phoneticPr fontId="3"/>
  </si>
  <si>
    <t>死　亡</t>
    <rPh sb="0" eb="1">
      <t>シ</t>
    </rPh>
    <rPh sb="2" eb="3">
      <t>ボウ</t>
    </rPh>
    <phoneticPr fontId="3"/>
  </si>
  <si>
    <t>増　減</t>
    <rPh sb="0" eb="1">
      <t>ゾウ</t>
    </rPh>
    <rPh sb="2" eb="3">
      <t>ゲン</t>
    </rPh>
    <phoneticPr fontId="3"/>
  </si>
  <si>
    <t>転　入</t>
    <rPh sb="0" eb="1">
      <t>テン</t>
    </rPh>
    <rPh sb="2" eb="3">
      <t>イ</t>
    </rPh>
    <phoneticPr fontId="3"/>
  </si>
  <si>
    <t>転　出</t>
    <rPh sb="0" eb="1">
      <t>テン</t>
    </rPh>
    <rPh sb="2" eb="3">
      <t>デ</t>
    </rPh>
    <phoneticPr fontId="3"/>
  </si>
  <si>
    <t>総　数</t>
    <rPh sb="0" eb="1">
      <t>フサ</t>
    </rPh>
    <rPh sb="2" eb="3">
      <t>カズ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</si>
  <si>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</si>
  <si>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</si>
  <si>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総数</t>
    <rPh sb="0" eb="1">
      <t>フサ</t>
    </rPh>
    <rPh sb="1" eb="2">
      <t>カズ</t>
    </rPh>
    <phoneticPr fontId="3"/>
  </si>
  <si>
    <t>平成24年度</t>
    <rPh sb="0" eb="2">
      <t>ヘイセイ</t>
    </rPh>
    <rPh sb="4" eb="6">
      <t>ネンド</t>
    </rPh>
    <phoneticPr fontId="3"/>
  </si>
  <si>
    <t>25</t>
    <phoneticPr fontId="3"/>
  </si>
  <si>
    <t>26</t>
    <phoneticPr fontId="3"/>
  </si>
  <si>
    <t>27</t>
    <phoneticPr fontId="3"/>
  </si>
  <si>
    <t>28</t>
    <phoneticPr fontId="3"/>
  </si>
  <si>
    <t>平成28年４月</t>
    <rPh sb="0" eb="1">
      <t>ヘイセイ</t>
    </rPh>
    <rPh sb="5" eb="6">
      <t>ガツ</t>
    </rPh>
    <phoneticPr fontId="3"/>
  </si>
  <si>
    <t>　５</t>
    <phoneticPr fontId="3"/>
  </si>
  <si>
    <t>　６</t>
    <phoneticPr fontId="3"/>
  </si>
  <si>
    <t>　７</t>
    <phoneticPr fontId="3"/>
  </si>
  <si>
    <t>　８</t>
    <phoneticPr fontId="3"/>
  </si>
  <si>
    <t>　９</t>
    <phoneticPr fontId="3"/>
  </si>
  <si>
    <t>　10</t>
    <phoneticPr fontId="3"/>
  </si>
  <si>
    <t>　11</t>
    <phoneticPr fontId="3"/>
  </si>
  <si>
    <t>　12</t>
    <phoneticPr fontId="3"/>
  </si>
  <si>
    <t>平成29年１月</t>
    <rPh sb="0" eb="1">
      <t>ヘイセイ</t>
    </rPh>
    <rPh sb="5" eb="6">
      <t>ガツ</t>
    </rPh>
    <phoneticPr fontId="3"/>
  </si>
  <si>
    <t>　２</t>
    <phoneticPr fontId="3"/>
  </si>
  <si>
    <t>　３</t>
    <phoneticPr fontId="3"/>
  </si>
  <si>
    <t>資料：企画課</t>
    <rPh sb="0" eb="2">
      <t>シリョウ</t>
    </rPh>
    <rPh sb="3" eb="5">
      <t>キカク</t>
    </rPh>
    <rPh sb="5" eb="6">
      <t>カ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</si>
</sst>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;&quot;△ &quot;#,##0"/>
  </numFmts>
  <fonts count="1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1"/>
      <name val="ＭＳ Ｐ明朝"/>
      <family val="1"/>
      <charset val="128"/>
    </font>
    <font>
      <sz val="9"/>
      <name val="ＭＳ Ｐ明朝"/>
      <family val="1"/>
      <charset val="128"/>
    </font>
    <font>
      <b/>
      <sz val="9"/>
      <name val="ＭＳ Ｐ明朝"/>
      <family val="1"/>
      <charset val="128"/>
    </font>
    <font>
      <sz val="8"/>
      <name val="ＭＳ Ｐ明朝"/>
      <family val="1"/>
      <charset val="128"/>
    </font>
    <font>
      <b/>
      <sz val="8"/>
      <name val="ＭＳ Ｐゴシック"/>
      <family val="3"/>
      <charset val="128"/>
    </font>
    <font>
      <sz val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</cellStyleXfs>
  <cellXfs count="53">
    <xf numFmtId="0" fontId="0" fillId="0" borderId="0" xfId="0">
      <alignment vertical="center"/>
    </xf>
    <xf numFmtId="176" fontId="4" fillId="0" borderId="0" xfId="1" applyNumberFormat="1" applyFont="1" applyFill="1" applyAlignment="1">
      <alignment vertical="center"/>
    </xf>
    <xf numFmtId="0" fontId="4" fillId="0" borderId="0" xfId="1" applyFont="1" applyFill="1" applyAlignment="1">
      <alignment vertical="center"/>
    </xf>
    <xf numFmtId="0" fontId="5" fillId="0" borderId="0" xfId="1" applyNumberFormat="1" applyFont="1" applyFill="1" applyAlignment="1">
      <alignment vertical="center"/>
    </xf>
    <xf numFmtId="0" fontId="6" fillId="0" borderId="0" xfId="2" applyFont="1" applyFill="1" applyAlignment="1">
      <alignment horizontal="centerContinuous" vertical="center"/>
    </xf>
    <xf numFmtId="0" fontId="7" fillId="0" borderId="0" xfId="2" applyFont="1" applyFill="1" applyAlignment="1">
      <alignment horizontal="centerContinuous" vertical="center"/>
    </xf>
    <xf numFmtId="177" fontId="7" fillId="0" borderId="0" xfId="2" applyNumberFormat="1" applyFont="1" applyFill="1" applyAlignment="1">
      <alignment horizontal="centerContinuous" vertical="center"/>
    </xf>
    <xf numFmtId="177" fontId="6" fillId="0" borderId="0" xfId="2" applyNumberFormat="1" applyFont="1" applyFill="1" applyAlignment="1">
      <alignment horizontal="right" vertical="center"/>
    </xf>
    <xf numFmtId="0" fontId="6" fillId="0" borderId="0" xfId="2" applyFont="1" applyFill="1" applyAlignment="1">
      <alignment horizontal="left" vertical="center"/>
    </xf>
    <xf numFmtId="0" fontId="6" fillId="0" borderId="0" xfId="2" applyFont="1" applyFill="1" applyAlignment="1">
      <alignment vertical="center"/>
    </xf>
    <xf numFmtId="0" fontId="8" fillId="0" borderId="0" xfId="2" applyFont="1" applyFill="1" applyBorder="1" applyAlignment="1">
      <alignment horizontal="right"/>
    </xf>
    <xf numFmtId="0" fontId="4" fillId="0" borderId="0" xfId="2" applyFont="1" applyFill="1" applyAlignment="1">
      <alignment vertical="center"/>
    </xf>
    <xf numFmtId="177" fontId="6" fillId="0" borderId="0" xfId="2" applyNumberFormat="1" applyFont="1" applyFill="1" applyAlignment="1">
      <alignment vertical="center"/>
    </xf>
    <xf numFmtId="0" fontId="6" fillId="0" borderId="1" xfId="2" applyFont="1" applyFill="1" applyBorder="1" applyAlignment="1">
      <alignment vertical="center"/>
    </xf>
    <xf numFmtId="0" fontId="9" fillId="0" borderId="5" xfId="2" applyFont="1" applyFill="1" applyBorder="1" applyAlignment="1">
      <alignment horizontal="center" vertical="center"/>
    </xf>
    <xf numFmtId="0" fontId="8" fillId="0" borderId="6" xfId="2" applyFont="1" applyFill="1" applyBorder="1" applyAlignment="1">
      <alignment horizontal="center" vertical="center"/>
    </xf>
    <xf numFmtId="0" fontId="8" fillId="0" borderId="7" xfId="2" applyFont="1" applyFill="1" applyBorder="1" applyAlignment="1">
      <alignment horizontal="center" vertical="center"/>
    </xf>
    <xf numFmtId="177" fontId="9" fillId="0" borderId="5" xfId="2" applyNumberFormat="1" applyFont="1" applyFill="1" applyBorder="1" applyAlignment="1">
      <alignment horizontal="center" vertical="center"/>
    </xf>
    <xf numFmtId="177" fontId="8" fillId="0" borderId="6" xfId="2" applyNumberFormat="1" applyFont="1" applyFill="1" applyBorder="1" applyAlignment="1">
      <alignment horizontal="center" vertical="center"/>
    </xf>
    <xf numFmtId="177" fontId="8" fillId="0" borderId="7" xfId="2" applyNumberFormat="1" applyFont="1" applyFill="1" applyBorder="1" applyAlignment="1">
      <alignment horizontal="center" vertical="center"/>
    </xf>
    <xf numFmtId="49" fontId="9" fillId="0" borderId="8" xfId="2" applyNumberFormat="1" applyFont="1" applyFill="1" applyBorder="1" applyAlignment="1">
      <alignment horizontal="center" vertical="center"/>
    </xf>
    <xf numFmtId="177" fontId="9" fillId="0" borderId="9" xfId="2" applyNumberFormat="1" applyFont="1" applyFill="1" applyBorder="1" applyAlignment="1">
      <alignment vertical="center" shrinkToFit="1"/>
    </xf>
    <xf numFmtId="177" fontId="9" fillId="0" borderId="10" xfId="2" applyNumberFormat="1" applyFont="1" applyFill="1" applyBorder="1" applyAlignment="1">
      <alignment vertical="center" shrinkToFit="1"/>
    </xf>
    <xf numFmtId="177" fontId="9" fillId="0" borderId="11" xfId="2" applyNumberFormat="1" applyFont="1" applyFill="1" applyBorder="1" applyAlignment="1">
      <alignment vertical="center" shrinkToFit="1"/>
    </xf>
    <xf numFmtId="0" fontId="1" fillId="0" borderId="0" xfId="2" applyFont="1" applyFill="1" applyAlignment="1">
      <alignment vertical="center"/>
    </xf>
    <xf numFmtId="177" fontId="9" fillId="0" borderId="12" xfId="2" applyNumberFormat="1" applyFont="1" applyFill="1" applyBorder="1" applyAlignment="1">
      <alignment vertical="center" shrinkToFit="1"/>
    </xf>
    <xf numFmtId="177" fontId="9" fillId="0" borderId="13" xfId="2" applyNumberFormat="1" applyFont="1" applyFill="1" applyBorder="1" applyAlignment="1">
      <alignment vertical="center" shrinkToFit="1"/>
    </xf>
    <xf numFmtId="55" fontId="8" fillId="0" borderId="8" xfId="2" quotePrefix="1" applyNumberFormat="1" applyFont="1" applyFill="1" applyBorder="1" applyAlignment="1">
      <alignment horizontal="center" vertical="center"/>
    </xf>
    <xf numFmtId="177" fontId="9" fillId="0" borderId="9" xfId="2" applyNumberFormat="1" applyFont="1" applyFill="1" applyBorder="1" applyAlignment="1">
      <alignment horizontal="right" vertical="center" shrinkToFit="1"/>
    </xf>
    <xf numFmtId="177" fontId="8" fillId="0" borderId="10" xfId="2" applyNumberFormat="1" applyFont="1" applyFill="1" applyBorder="1" applyAlignment="1">
      <alignment horizontal="right" vertical="center" shrinkToFit="1"/>
    </xf>
    <xf numFmtId="177" fontId="8" fillId="0" borderId="11" xfId="2" applyNumberFormat="1" applyFont="1" applyFill="1" applyBorder="1" applyAlignment="1">
      <alignment horizontal="right" vertical="center" shrinkToFit="1"/>
    </xf>
    <xf numFmtId="177" fontId="10" fillId="0" borderId="10" xfId="2" applyNumberFormat="1" applyFont="1" applyFill="1" applyBorder="1" applyAlignment="1">
      <alignment vertical="center" shrinkToFit="1"/>
    </xf>
    <xf numFmtId="177" fontId="10" fillId="0" borderId="11" xfId="2" applyNumberFormat="1" applyFont="1" applyFill="1" applyBorder="1" applyAlignment="1">
      <alignment vertical="center" shrinkToFit="1"/>
    </xf>
    <xf numFmtId="49" fontId="8" fillId="0" borderId="8" xfId="2" applyNumberFormat="1" applyFont="1" applyFill="1" applyBorder="1" applyAlignment="1">
      <alignment horizontal="center" vertical="center"/>
    </xf>
    <xf numFmtId="0" fontId="8" fillId="0" borderId="8" xfId="2" quotePrefix="1" applyFont="1" applyFill="1" applyBorder="1" applyAlignment="1">
      <alignment horizontal="center" vertical="center"/>
    </xf>
    <xf numFmtId="49" fontId="8" fillId="0" borderId="14" xfId="2" applyNumberFormat="1" applyFont="1" applyFill="1" applyBorder="1" applyAlignment="1">
      <alignment horizontal="center" vertical="center"/>
    </xf>
    <xf numFmtId="177" fontId="9" fillId="0" borderId="15" xfId="2" applyNumberFormat="1" applyFont="1" applyFill="1" applyBorder="1" applyAlignment="1">
      <alignment horizontal="right" vertical="center" shrinkToFit="1"/>
    </xf>
    <xf numFmtId="177" fontId="8" fillId="0" borderId="16" xfId="2" applyNumberFormat="1" applyFont="1" applyFill="1" applyBorder="1" applyAlignment="1">
      <alignment horizontal="right" vertical="center" shrinkToFit="1"/>
    </xf>
    <xf numFmtId="177" fontId="8" fillId="0" borderId="17" xfId="2" applyNumberFormat="1" applyFont="1" applyFill="1" applyBorder="1" applyAlignment="1">
      <alignment horizontal="right" vertical="center" shrinkToFit="1"/>
    </xf>
    <xf numFmtId="177" fontId="9" fillId="0" borderId="15" xfId="2" applyNumberFormat="1" applyFont="1" applyFill="1" applyBorder="1" applyAlignment="1">
      <alignment vertical="center" shrinkToFit="1"/>
    </xf>
    <xf numFmtId="177" fontId="10" fillId="0" borderId="16" xfId="2" applyNumberFormat="1" applyFont="1" applyFill="1" applyBorder="1" applyAlignment="1">
      <alignment vertical="center" shrinkToFit="1"/>
    </xf>
    <xf numFmtId="177" fontId="10" fillId="0" borderId="17" xfId="2" applyNumberFormat="1" applyFont="1" applyFill="1" applyBorder="1" applyAlignment="1">
      <alignment vertical="center" shrinkToFit="1"/>
    </xf>
    <xf numFmtId="177" fontId="6" fillId="0" borderId="0" xfId="2" applyNumberFormat="1" applyFont="1" applyFill="1" applyBorder="1" applyAlignment="1">
      <alignment vertical="center"/>
    </xf>
    <xf numFmtId="177" fontId="4" fillId="0" borderId="0" xfId="2" applyNumberFormat="1" applyFont="1" applyFill="1" applyAlignment="1">
      <alignment vertical="center"/>
    </xf>
    <xf numFmtId="49" fontId="4" fillId="0" borderId="0" xfId="3" applyNumberFormat="1" applyFont="1" applyFill="1" applyBorder="1" applyAlignment="1">
      <alignment horizontal="center" vertical="center"/>
    </xf>
    <xf numFmtId="177" fontId="4" fillId="0" borderId="0" xfId="2" applyNumberFormat="1" applyFont="1" applyFill="1" applyBorder="1" applyAlignment="1">
      <alignment vertical="center"/>
    </xf>
    <xf numFmtId="0" fontId="4" fillId="0" borderId="0" xfId="4" applyFont="1" applyFill="1" applyBorder="1" applyAlignment="1">
      <alignment vertical="center"/>
    </xf>
    <xf numFmtId="0" fontId="8" fillId="0" borderId="0" xfId="2" applyFont="1" applyFill="1" applyBorder="1" applyAlignment="1">
      <alignment horizontal="left" vertical="center"/>
    </xf>
    <xf numFmtId="0" fontId="8" fillId="0" borderId="2" xfId="2" applyFont="1" applyFill="1" applyBorder="1" applyAlignment="1">
      <alignment horizontal="center" vertical="center"/>
    </xf>
    <xf numFmtId="0" fontId="8" fillId="0" borderId="3" xfId="2" applyFont="1" applyFill="1" applyBorder="1" applyAlignment="1">
      <alignment horizontal="center" vertical="center"/>
    </xf>
    <xf numFmtId="177" fontId="8" fillId="0" borderId="2" xfId="2" applyNumberFormat="1" applyFont="1" applyFill="1" applyBorder="1" applyAlignment="1">
      <alignment horizontal="center" vertical="center"/>
    </xf>
    <xf numFmtId="177" fontId="8" fillId="0" borderId="4" xfId="2" applyNumberFormat="1" applyFont="1" applyFill="1" applyBorder="1" applyAlignment="1">
      <alignment horizontal="center" vertical="center"/>
    </xf>
    <xf numFmtId="0" fontId="8" fillId="0" borderId="4" xfId="2" applyFont="1" applyFill="1" applyBorder="1" applyAlignment="1">
      <alignment horizontal="center" vertical="center"/>
    </xf>
  </cellXfs>
  <cellStyles count="5">
    <cellStyle name="標準" xfId="0" builtinId="0"/>
    <cellStyle name="標準 2" xfId="4"/>
    <cellStyle name="標準_0202" xfId="1"/>
    <cellStyle name="標準_0204" xfId="2"/>
    <cellStyle name="標準_0205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26"/>
  <sheetViews>
    <sheetView showGridLines="0" tabSelected="1" zoomScaleNormal="100" zoomScaleSheetLayoutView="100" workbookViewId="0">
      <selection activeCell="H10" sqref="H10"/>
    </sheetView>
  </sheetViews>
  <sheetFormatPr defaultRowHeight="13.5"/>
  <cols>
    <col min="1" max="1" width="10.625" style="11" customWidth="1"/>
    <col min="2" max="7" width="5.5" style="11" customWidth="1"/>
    <col min="8" max="10" width="5.5" style="43" customWidth="1"/>
    <col min="11" max="16" width="5" style="11" customWidth="1"/>
    <col min="17" max="22" width="5" style="43" customWidth="1"/>
    <col min="23" max="16384" width="9" style="11"/>
  </cols>
  <sheetData>
    <row r="1" spans="1:52" s="2" customFormat="1" ht="15" customHeight="1">
      <c r="B1" s="3"/>
      <c r="C1" s="3"/>
      <c r="D1" s="3"/>
      <c r="E1" s="3"/>
      <c r="F1" s="3"/>
      <c r="G1" s="3"/>
      <c r="H1" s="3"/>
      <c r="I1" s="3"/>
      <c r="J1" s="3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</row>
    <row r="2" spans="1:52" ht="21" customHeight="1">
      <c r="A2" s="4"/>
      <c r="B2" s="5"/>
      <c r="C2" s="5"/>
      <c r="D2" s="5"/>
      <c r="E2" s="5"/>
      <c r="F2" s="5"/>
      <c r="G2" s="5"/>
      <c r="H2" s="6"/>
      <c r="I2" s="6"/>
      <c r="J2" s="7" t="s">
        <v>0</v>
      </c>
      <c r="K2" s="8" t="s">
        <v>1</v>
      </c>
      <c r="L2" s="5"/>
      <c r="M2" s="5"/>
      <c r="N2" s="5"/>
      <c r="O2" s="5"/>
      <c r="P2" s="9"/>
      <c r="Q2" s="6"/>
      <c r="R2" s="6"/>
      <c r="S2" s="6"/>
      <c r="T2" s="6"/>
      <c r="U2" s="6"/>
      <c r="V2" s="10" t="s">
        <v>2</v>
      </c>
    </row>
    <row r="3" spans="1:52" ht="3" customHeight="1" thickBot="1">
      <c r="A3" s="9"/>
      <c r="B3" s="9"/>
      <c r="C3" s="9"/>
      <c r="D3" s="9"/>
      <c r="E3" s="9"/>
      <c r="F3" s="9"/>
      <c r="G3" s="9"/>
      <c r="H3" s="12"/>
      <c r="I3" s="12"/>
      <c r="J3" s="12"/>
      <c r="K3" s="9"/>
      <c r="L3" s="9"/>
      <c r="M3" s="9"/>
      <c r="N3" s="9"/>
      <c r="O3" s="9"/>
      <c r="P3" s="13"/>
      <c r="Q3" s="13"/>
      <c r="R3" s="13"/>
      <c r="S3" s="13"/>
      <c r="T3" s="13"/>
      <c r="U3" s="13"/>
      <c r="V3" s="13"/>
    </row>
    <row r="4" spans="1:52" ht="16.5" customHeight="1">
      <c r="A4" s="48" t="s">
        <v>3</v>
      </c>
      <c r="B4" s="48" t="s">
        <v>4</v>
      </c>
      <c r="C4" s="48"/>
      <c r="D4" s="48"/>
      <c r="E4" s="48"/>
      <c r="F4" s="48"/>
      <c r="G4" s="48"/>
      <c r="H4" s="48"/>
      <c r="I4" s="48"/>
      <c r="J4" s="48"/>
      <c r="K4" s="48" t="s">
        <v>5</v>
      </c>
      <c r="L4" s="48"/>
      <c r="M4" s="48"/>
      <c r="N4" s="48"/>
      <c r="O4" s="48"/>
      <c r="P4" s="48"/>
      <c r="Q4" s="48"/>
      <c r="R4" s="48"/>
      <c r="S4" s="48"/>
      <c r="T4" s="50" t="s">
        <v>6</v>
      </c>
      <c r="U4" s="50"/>
      <c r="V4" s="50"/>
    </row>
    <row r="5" spans="1:52" ht="16.5" customHeight="1">
      <c r="A5" s="49"/>
      <c r="B5" s="52" t="s">
        <v>7</v>
      </c>
      <c r="C5" s="52"/>
      <c r="D5" s="52"/>
      <c r="E5" s="52" t="s">
        <v>8</v>
      </c>
      <c r="F5" s="52"/>
      <c r="G5" s="52"/>
      <c r="H5" s="51" t="s">
        <v>9</v>
      </c>
      <c r="I5" s="51"/>
      <c r="J5" s="51"/>
      <c r="K5" s="52" t="s">
        <v>10</v>
      </c>
      <c r="L5" s="52"/>
      <c r="M5" s="52"/>
      <c r="N5" s="52" t="s">
        <v>11</v>
      </c>
      <c r="O5" s="52"/>
      <c r="P5" s="52"/>
      <c r="Q5" s="51" t="s">
        <v>9</v>
      </c>
      <c r="R5" s="51"/>
      <c r="S5" s="51"/>
      <c r="T5" s="51"/>
      <c r="U5" s="51"/>
      <c r="V5" s="51"/>
    </row>
    <row r="6" spans="1:52" ht="16.5" customHeight="1">
      <c r="A6" s="49"/>
      <c r="B6" s="14" t="s">
        <v>12</v>
      </c>
      <c r="C6" s="15" t="s">
        <v>13</v>
      </c>
      <c r="D6" s="16" t="s">
        <v>14</v>
      </c>
      <c r="E6" s="14" t="s">
        <v>12</v>
      </c>
      <c r="F6" s="15" t="s">
        <v>13</v>
      </c>
      <c r="G6" s="16" t="s">
        <v>14</v>
      </c>
      <c r="H6" s="17" t="s">
        <v>12</v>
      </c>
      <c r="I6" s="18" t="s">
        <v>13</v>
      </c>
      <c r="J6" s="19" t="s">
        <v>14</v>
      </c>
      <c r="K6" s="14" t="s">
        <v>12</v>
      </c>
      <c r="L6" s="15" t="s">
        <v>13</v>
      </c>
      <c r="M6" s="16" t="s">
        <v>14</v>
      </c>
      <c r="N6" s="14" t="s">
        <v>12</v>
      </c>
      <c r="O6" s="15" t="s">
        <v>13</v>
      </c>
      <c r="P6" s="16" t="s">
        <v>14</v>
      </c>
      <c r="Q6" s="17" t="s">
        <v>12</v>
      </c>
      <c r="R6" s="18" t="s">
        <v>13</v>
      </c>
      <c r="S6" s="19" t="s">
        <v>14</v>
      </c>
      <c r="T6" s="17" t="s">
        <v>15</v>
      </c>
      <c r="U6" s="18" t="s">
        <v>13</v>
      </c>
      <c r="V6" s="19" t="s">
        <v>14</v>
      </c>
    </row>
    <row r="7" spans="1:52" s="24" customFormat="1" ht="18.75" customHeight="1">
      <c r="A7" s="20" t="s">
        <v>16</v>
      </c>
      <c r="B7" s="21">
        <v>682</v>
      </c>
      <c r="C7" s="22">
        <v>348</v>
      </c>
      <c r="D7" s="23">
        <v>334</v>
      </c>
      <c r="E7" s="21">
        <v>312</v>
      </c>
      <c r="F7" s="22">
        <v>154</v>
      </c>
      <c r="G7" s="23">
        <v>158</v>
      </c>
      <c r="H7" s="21">
        <v>370</v>
      </c>
      <c r="I7" s="22">
        <v>194</v>
      </c>
      <c r="J7" s="23">
        <v>176</v>
      </c>
      <c r="K7" s="21">
        <v>3867</v>
      </c>
      <c r="L7" s="22">
        <v>2243</v>
      </c>
      <c r="M7" s="23">
        <v>1624</v>
      </c>
      <c r="N7" s="21">
        <v>3067</v>
      </c>
      <c r="O7" s="22">
        <v>1759</v>
      </c>
      <c r="P7" s="23">
        <v>1308</v>
      </c>
      <c r="Q7" s="21">
        <v>800</v>
      </c>
      <c r="R7" s="22">
        <v>484</v>
      </c>
      <c r="S7" s="23">
        <v>316</v>
      </c>
      <c r="T7" s="21">
        <v>1170</v>
      </c>
      <c r="U7" s="22">
        <v>678</v>
      </c>
      <c r="V7" s="23">
        <v>492</v>
      </c>
    </row>
    <row r="8" spans="1:52" s="24" customFormat="1" ht="18.75" customHeight="1">
      <c r="A8" s="20" t="s">
        <v>17</v>
      </c>
      <c r="B8" s="21">
        <v>655</v>
      </c>
      <c r="C8" s="22">
        <v>349</v>
      </c>
      <c r="D8" s="23">
        <v>306</v>
      </c>
      <c r="E8" s="21">
        <v>337</v>
      </c>
      <c r="F8" s="22">
        <v>181</v>
      </c>
      <c r="G8" s="23">
        <v>156</v>
      </c>
      <c r="H8" s="21">
        <v>318</v>
      </c>
      <c r="I8" s="22">
        <v>168</v>
      </c>
      <c r="J8" s="23">
        <v>150</v>
      </c>
      <c r="K8" s="21">
        <v>3806</v>
      </c>
      <c r="L8" s="22">
        <v>2160</v>
      </c>
      <c r="M8" s="23">
        <v>1646</v>
      </c>
      <c r="N8" s="21">
        <v>3295</v>
      </c>
      <c r="O8" s="22">
        <v>1903</v>
      </c>
      <c r="P8" s="23">
        <v>1392</v>
      </c>
      <c r="Q8" s="21">
        <v>511</v>
      </c>
      <c r="R8" s="22">
        <v>257</v>
      </c>
      <c r="S8" s="23">
        <v>254</v>
      </c>
      <c r="T8" s="21">
        <v>829</v>
      </c>
      <c r="U8" s="22">
        <v>425</v>
      </c>
      <c r="V8" s="23">
        <v>404</v>
      </c>
    </row>
    <row r="9" spans="1:52" s="24" customFormat="1" ht="18.75" customHeight="1">
      <c r="A9" s="20" t="s">
        <v>18</v>
      </c>
      <c r="B9" s="21">
        <v>671</v>
      </c>
      <c r="C9" s="22">
        <v>347</v>
      </c>
      <c r="D9" s="23">
        <v>324</v>
      </c>
      <c r="E9" s="21">
        <v>292</v>
      </c>
      <c r="F9" s="22">
        <v>141</v>
      </c>
      <c r="G9" s="23">
        <v>151</v>
      </c>
      <c r="H9" s="21">
        <v>379</v>
      </c>
      <c r="I9" s="22">
        <v>206</v>
      </c>
      <c r="J9" s="23">
        <v>173</v>
      </c>
      <c r="K9" s="21">
        <v>3344</v>
      </c>
      <c r="L9" s="22">
        <v>1984</v>
      </c>
      <c r="M9" s="23">
        <v>1360</v>
      </c>
      <c r="N9" s="21">
        <v>3107</v>
      </c>
      <c r="O9" s="22">
        <v>1804</v>
      </c>
      <c r="P9" s="23">
        <v>1303</v>
      </c>
      <c r="Q9" s="21">
        <v>237</v>
      </c>
      <c r="R9" s="22">
        <v>180</v>
      </c>
      <c r="S9" s="23">
        <v>57</v>
      </c>
      <c r="T9" s="21">
        <v>616</v>
      </c>
      <c r="U9" s="22">
        <v>386</v>
      </c>
      <c r="V9" s="23">
        <v>230</v>
      </c>
    </row>
    <row r="10" spans="1:52" s="24" customFormat="1" ht="18.75" customHeight="1">
      <c r="A10" s="20" t="s">
        <v>19</v>
      </c>
      <c r="B10" s="21">
        <v>679</v>
      </c>
      <c r="C10" s="22">
        <v>325</v>
      </c>
      <c r="D10" s="23">
        <v>354</v>
      </c>
      <c r="E10" s="21">
        <v>305</v>
      </c>
      <c r="F10" s="22">
        <v>170</v>
      </c>
      <c r="G10" s="23">
        <v>135</v>
      </c>
      <c r="H10" s="21">
        <v>374</v>
      </c>
      <c r="I10" s="22">
        <v>155</v>
      </c>
      <c r="J10" s="23">
        <v>219</v>
      </c>
      <c r="K10" s="21">
        <v>3348</v>
      </c>
      <c r="L10" s="22">
        <v>1859</v>
      </c>
      <c r="M10" s="23">
        <v>1489</v>
      </c>
      <c r="N10" s="21">
        <v>3513</v>
      </c>
      <c r="O10" s="22">
        <v>2008</v>
      </c>
      <c r="P10" s="23">
        <v>1505</v>
      </c>
      <c r="Q10" s="21">
        <f>K10-N10</f>
        <v>-165</v>
      </c>
      <c r="R10" s="22">
        <f>L10-O10</f>
        <v>-149</v>
      </c>
      <c r="S10" s="23">
        <f>M10-P10</f>
        <v>-16</v>
      </c>
      <c r="T10" s="21">
        <v>209</v>
      </c>
      <c r="U10" s="22">
        <v>6</v>
      </c>
      <c r="V10" s="23">
        <v>203</v>
      </c>
    </row>
    <row r="11" spans="1:52" s="24" customFormat="1" ht="18.75" customHeight="1">
      <c r="A11" s="20" t="s">
        <v>20</v>
      </c>
      <c r="B11" s="21">
        <f>SUM(B12:B23)</f>
        <v>647</v>
      </c>
      <c r="C11" s="22">
        <f>SUM(C12:C23)</f>
        <v>344</v>
      </c>
      <c r="D11" s="23">
        <f>SUM(D12:D23)</f>
        <v>303</v>
      </c>
      <c r="E11" s="25">
        <f>SUM(E12:E23)</f>
        <v>354</v>
      </c>
      <c r="F11" s="22">
        <f t="shared" ref="F11:G11" si="0">SUM(F12:F23)</f>
        <v>177</v>
      </c>
      <c r="G11" s="26">
        <f t="shared" si="0"/>
        <v>177</v>
      </c>
      <c r="H11" s="21">
        <f>SUM(H12:H23)</f>
        <v>293</v>
      </c>
      <c r="I11" s="22">
        <f>C11-F11</f>
        <v>167</v>
      </c>
      <c r="J11" s="23">
        <f>D11-G11</f>
        <v>126</v>
      </c>
      <c r="K11" s="21">
        <f>SUM(L11:M11)</f>
        <v>3384</v>
      </c>
      <c r="L11" s="22">
        <f>SUM(L12:L23)</f>
        <v>1921</v>
      </c>
      <c r="M11" s="23">
        <f>SUM(M12:M23)</f>
        <v>1463</v>
      </c>
      <c r="N11" s="21">
        <f>SUM(O11:P11)</f>
        <v>3429</v>
      </c>
      <c r="O11" s="22">
        <f>SUM(O12:O23)</f>
        <v>1968</v>
      </c>
      <c r="P11" s="23">
        <f>SUM(P12:P23)</f>
        <v>1461</v>
      </c>
      <c r="Q11" s="21">
        <f>R11+S11</f>
        <v>-45</v>
      </c>
      <c r="R11" s="22">
        <f>L11-O11</f>
        <v>-47</v>
      </c>
      <c r="S11" s="23">
        <f>M11-P11</f>
        <v>2</v>
      </c>
      <c r="T11" s="21">
        <f>SUM(U11:V11)</f>
        <v>248</v>
      </c>
      <c r="U11" s="22">
        <f>SUM(U12:U23)</f>
        <v>120</v>
      </c>
      <c r="V11" s="23">
        <f>SUM(V12:V23)</f>
        <v>128</v>
      </c>
    </row>
    <row r="12" spans="1:52" ht="18.75" customHeight="1">
      <c r="A12" s="27" t="s">
        <v>21</v>
      </c>
      <c r="B12" s="28">
        <f>SUM(C12:D12)</f>
        <v>54</v>
      </c>
      <c r="C12" s="29">
        <v>31</v>
      </c>
      <c r="D12" s="30">
        <v>23</v>
      </c>
      <c r="E12" s="28">
        <f>SUM(F12:G12)</f>
        <v>28</v>
      </c>
      <c r="F12" s="29">
        <v>15</v>
      </c>
      <c r="G12" s="30">
        <v>13</v>
      </c>
      <c r="H12" s="28">
        <f>SUM(I12:J12)</f>
        <v>26</v>
      </c>
      <c r="I12" s="29">
        <f>C12-F12</f>
        <v>16</v>
      </c>
      <c r="J12" s="30">
        <f>D12-G12</f>
        <v>10</v>
      </c>
      <c r="K12" s="28">
        <f>SUM(L12:M12)</f>
        <v>398</v>
      </c>
      <c r="L12" s="29">
        <v>216</v>
      </c>
      <c r="M12" s="30">
        <v>182</v>
      </c>
      <c r="N12" s="28">
        <f>SUM(O12:P12)</f>
        <v>238</v>
      </c>
      <c r="O12" s="29">
        <v>132</v>
      </c>
      <c r="P12" s="30">
        <v>106</v>
      </c>
      <c r="Q12" s="28">
        <f>SUM(R12:S12)</f>
        <v>160</v>
      </c>
      <c r="R12" s="29">
        <f>L12-O12</f>
        <v>84</v>
      </c>
      <c r="S12" s="30">
        <f>M12-P12</f>
        <v>76</v>
      </c>
      <c r="T12" s="21">
        <f>U12+V12</f>
        <v>186</v>
      </c>
      <c r="U12" s="31">
        <f>I12+R12</f>
        <v>100</v>
      </c>
      <c r="V12" s="32">
        <f>J12+S12</f>
        <v>86</v>
      </c>
    </row>
    <row r="13" spans="1:52" ht="18.75" customHeight="1">
      <c r="A13" s="33" t="s">
        <v>22</v>
      </c>
      <c r="B13" s="28">
        <f t="shared" ref="B13:B23" si="1">SUM(C13:D13)</f>
        <v>46</v>
      </c>
      <c r="C13" s="29">
        <v>24</v>
      </c>
      <c r="D13" s="30">
        <v>22</v>
      </c>
      <c r="E13" s="28">
        <f t="shared" ref="E13:E23" si="2">SUM(F13:G13)</f>
        <v>22</v>
      </c>
      <c r="F13" s="29">
        <v>10</v>
      </c>
      <c r="G13" s="30">
        <v>12</v>
      </c>
      <c r="H13" s="28">
        <f t="shared" ref="H13:H23" si="3">SUM(I13:J13)</f>
        <v>24</v>
      </c>
      <c r="I13" s="29">
        <f t="shared" ref="I13:J23" si="4">C13-F13</f>
        <v>14</v>
      </c>
      <c r="J13" s="30">
        <f t="shared" si="4"/>
        <v>10</v>
      </c>
      <c r="K13" s="28">
        <f t="shared" ref="K13:K23" si="5">SUM(L13:M13)</f>
        <v>280</v>
      </c>
      <c r="L13" s="29">
        <v>159</v>
      </c>
      <c r="M13" s="30">
        <v>121</v>
      </c>
      <c r="N13" s="28">
        <f t="shared" ref="N13:N23" si="6">SUM(O13:P13)</f>
        <v>220</v>
      </c>
      <c r="O13" s="29">
        <v>120</v>
      </c>
      <c r="P13" s="30">
        <v>100</v>
      </c>
      <c r="Q13" s="28">
        <f t="shared" ref="Q13:Q23" si="7">SUM(R13:S13)</f>
        <v>60</v>
      </c>
      <c r="R13" s="29">
        <f t="shared" ref="R13:S23" si="8">L13-O13</f>
        <v>39</v>
      </c>
      <c r="S13" s="30">
        <f t="shared" si="8"/>
        <v>21</v>
      </c>
      <c r="T13" s="21">
        <f t="shared" ref="T13:T22" si="9">U13+V13</f>
        <v>84</v>
      </c>
      <c r="U13" s="31">
        <f t="shared" ref="U13:V23" si="10">I13+R13</f>
        <v>53</v>
      </c>
      <c r="V13" s="32">
        <f t="shared" si="10"/>
        <v>31</v>
      </c>
    </row>
    <row r="14" spans="1:52" ht="18.75" customHeight="1">
      <c r="A14" s="33" t="s">
        <v>23</v>
      </c>
      <c r="B14" s="28">
        <f t="shared" si="1"/>
        <v>62</v>
      </c>
      <c r="C14" s="29">
        <v>38</v>
      </c>
      <c r="D14" s="30">
        <v>24</v>
      </c>
      <c r="E14" s="28">
        <f t="shared" si="2"/>
        <v>33</v>
      </c>
      <c r="F14" s="29">
        <v>19</v>
      </c>
      <c r="G14" s="30">
        <v>14</v>
      </c>
      <c r="H14" s="28">
        <f t="shared" si="3"/>
        <v>29</v>
      </c>
      <c r="I14" s="29">
        <f t="shared" si="4"/>
        <v>19</v>
      </c>
      <c r="J14" s="30">
        <f t="shared" si="4"/>
        <v>10</v>
      </c>
      <c r="K14" s="28">
        <f t="shared" si="5"/>
        <v>219</v>
      </c>
      <c r="L14" s="29">
        <v>126</v>
      </c>
      <c r="M14" s="30">
        <v>93</v>
      </c>
      <c r="N14" s="28">
        <f t="shared" si="6"/>
        <v>222</v>
      </c>
      <c r="O14" s="29">
        <v>109</v>
      </c>
      <c r="P14" s="30">
        <v>113</v>
      </c>
      <c r="Q14" s="28">
        <f t="shared" si="7"/>
        <v>-3</v>
      </c>
      <c r="R14" s="29">
        <f t="shared" si="8"/>
        <v>17</v>
      </c>
      <c r="S14" s="30">
        <f t="shared" si="8"/>
        <v>-20</v>
      </c>
      <c r="T14" s="21">
        <f t="shared" si="9"/>
        <v>26</v>
      </c>
      <c r="U14" s="31">
        <f t="shared" si="10"/>
        <v>36</v>
      </c>
      <c r="V14" s="32">
        <f t="shared" si="10"/>
        <v>-10</v>
      </c>
    </row>
    <row r="15" spans="1:52" ht="18.75" customHeight="1">
      <c r="A15" s="33" t="s">
        <v>24</v>
      </c>
      <c r="B15" s="28">
        <f t="shared" si="1"/>
        <v>55</v>
      </c>
      <c r="C15" s="29">
        <v>35</v>
      </c>
      <c r="D15" s="30">
        <v>20</v>
      </c>
      <c r="E15" s="28">
        <f t="shared" si="2"/>
        <v>22</v>
      </c>
      <c r="F15" s="29">
        <v>9</v>
      </c>
      <c r="G15" s="30">
        <v>13</v>
      </c>
      <c r="H15" s="28">
        <f t="shared" si="3"/>
        <v>33</v>
      </c>
      <c r="I15" s="29">
        <f t="shared" si="4"/>
        <v>26</v>
      </c>
      <c r="J15" s="30">
        <f t="shared" si="4"/>
        <v>7</v>
      </c>
      <c r="K15" s="28">
        <f t="shared" si="5"/>
        <v>233</v>
      </c>
      <c r="L15" s="29">
        <v>124</v>
      </c>
      <c r="M15" s="30">
        <v>109</v>
      </c>
      <c r="N15" s="28">
        <f t="shared" si="6"/>
        <v>227</v>
      </c>
      <c r="O15" s="29">
        <v>128</v>
      </c>
      <c r="P15" s="30">
        <v>99</v>
      </c>
      <c r="Q15" s="28">
        <f t="shared" si="7"/>
        <v>6</v>
      </c>
      <c r="R15" s="29">
        <f t="shared" si="8"/>
        <v>-4</v>
      </c>
      <c r="S15" s="30">
        <f t="shared" si="8"/>
        <v>10</v>
      </c>
      <c r="T15" s="21">
        <f t="shared" si="9"/>
        <v>39</v>
      </c>
      <c r="U15" s="31">
        <f t="shared" si="10"/>
        <v>22</v>
      </c>
      <c r="V15" s="32">
        <f t="shared" si="10"/>
        <v>17</v>
      </c>
    </row>
    <row r="16" spans="1:52" ht="18.75" customHeight="1">
      <c r="A16" s="33" t="s">
        <v>25</v>
      </c>
      <c r="B16" s="28">
        <f t="shared" si="1"/>
        <v>55</v>
      </c>
      <c r="C16" s="29">
        <v>27</v>
      </c>
      <c r="D16" s="30">
        <v>28</v>
      </c>
      <c r="E16" s="28">
        <f t="shared" si="2"/>
        <v>24</v>
      </c>
      <c r="F16" s="29">
        <v>15</v>
      </c>
      <c r="G16" s="30">
        <v>9</v>
      </c>
      <c r="H16" s="28">
        <f t="shared" si="3"/>
        <v>31</v>
      </c>
      <c r="I16" s="29">
        <f t="shared" si="4"/>
        <v>12</v>
      </c>
      <c r="J16" s="30">
        <f t="shared" si="4"/>
        <v>19</v>
      </c>
      <c r="K16" s="28">
        <f t="shared" si="5"/>
        <v>261</v>
      </c>
      <c r="L16" s="29">
        <v>142</v>
      </c>
      <c r="M16" s="30">
        <v>119</v>
      </c>
      <c r="N16" s="28">
        <f t="shared" si="6"/>
        <v>249</v>
      </c>
      <c r="O16" s="29">
        <v>141</v>
      </c>
      <c r="P16" s="30">
        <v>108</v>
      </c>
      <c r="Q16" s="28">
        <f t="shared" si="7"/>
        <v>12</v>
      </c>
      <c r="R16" s="29">
        <f t="shared" si="8"/>
        <v>1</v>
      </c>
      <c r="S16" s="30">
        <f t="shared" si="8"/>
        <v>11</v>
      </c>
      <c r="T16" s="21">
        <f t="shared" si="9"/>
        <v>43</v>
      </c>
      <c r="U16" s="31">
        <f t="shared" si="10"/>
        <v>13</v>
      </c>
      <c r="V16" s="32">
        <f t="shared" si="10"/>
        <v>30</v>
      </c>
    </row>
    <row r="17" spans="1:22" ht="18.75" customHeight="1">
      <c r="A17" s="33" t="s">
        <v>26</v>
      </c>
      <c r="B17" s="28">
        <f t="shared" si="1"/>
        <v>60</v>
      </c>
      <c r="C17" s="29">
        <v>28</v>
      </c>
      <c r="D17" s="30">
        <v>32</v>
      </c>
      <c r="E17" s="28">
        <f t="shared" si="2"/>
        <v>23</v>
      </c>
      <c r="F17" s="29">
        <v>9</v>
      </c>
      <c r="G17" s="30">
        <v>14</v>
      </c>
      <c r="H17" s="28">
        <f t="shared" si="3"/>
        <v>37</v>
      </c>
      <c r="I17" s="29">
        <f t="shared" si="4"/>
        <v>19</v>
      </c>
      <c r="J17" s="30">
        <f t="shared" si="4"/>
        <v>18</v>
      </c>
      <c r="K17" s="28">
        <f t="shared" si="5"/>
        <v>214</v>
      </c>
      <c r="L17" s="29">
        <v>114</v>
      </c>
      <c r="M17" s="30">
        <v>100</v>
      </c>
      <c r="N17" s="28">
        <f t="shared" si="6"/>
        <v>241</v>
      </c>
      <c r="O17" s="29">
        <v>127</v>
      </c>
      <c r="P17" s="30">
        <v>114</v>
      </c>
      <c r="Q17" s="28">
        <f t="shared" si="7"/>
        <v>-27</v>
      </c>
      <c r="R17" s="29">
        <f t="shared" si="8"/>
        <v>-13</v>
      </c>
      <c r="S17" s="30">
        <f t="shared" si="8"/>
        <v>-14</v>
      </c>
      <c r="T17" s="21">
        <f t="shared" si="9"/>
        <v>10</v>
      </c>
      <c r="U17" s="31">
        <f t="shared" si="10"/>
        <v>6</v>
      </c>
      <c r="V17" s="32">
        <f t="shared" si="10"/>
        <v>4</v>
      </c>
    </row>
    <row r="18" spans="1:22" ht="18.75" customHeight="1">
      <c r="A18" s="33" t="s">
        <v>27</v>
      </c>
      <c r="B18" s="28">
        <f t="shared" si="1"/>
        <v>58</v>
      </c>
      <c r="C18" s="29">
        <v>31</v>
      </c>
      <c r="D18" s="30">
        <v>27</v>
      </c>
      <c r="E18" s="28">
        <f t="shared" si="2"/>
        <v>26</v>
      </c>
      <c r="F18" s="29">
        <v>11</v>
      </c>
      <c r="G18" s="30">
        <v>15</v>
      </c>
      <c r="H18" s="28">
        <f t="shared" si="3"/>
        <v>32</v>
      </c>
      <c r="I18" s="29">
        <f t="shared" si="4"/>
        <v>20</v>
      </c>
      <c r="J18" s="30">
        <f t="shared" si="4"/>
        <v>12</v>
      </c>
      <c r="K18" s="28">
        <f t="shared" si="5"/>
        <v>219</v>
      </c>
      <c r="L18" s="29">
        <v>116</v>
      </c>
      <c r="M18" s="30">
        <v>103</v>
      </c>
      <c r="N18" s="28">
        <f t="shared" si="6"/>
        <v>241</v>
      </c>
      <c r="O18" s="29">
        <v>139</v>
      </c>
      <c r="P18" s="30">
        <v>102</v>
      </c>
      <c r="Q18" s="28">
        <f t="shared" si="7"/>
        <v>-22</v>
      </c>
      <c r="R18" s="29">
        <f t="shared" si="8"/>
        <v>-23</v>
      </c>
      <c r="S18" s="30">
        <f t="shared" si="8"/>
        <v>1</v>
      </c>
      <c r="T18" s="21">
        <f t="shared" si="9"/>
        <v>10</v>
      </c>
      <c r="U18" s="31">
        <f t="shared" si="10"/>
        <v>-3</v>
      </c>
      <c r="V18" s="32">
        <f t="shared" si="10"/>
        <v>13</v>
      </c>
    </row>
    <row r="19" spans="1:22" ht="18.75" customHeight="1">
      <c r="A19" s="33" t="s">
        <v>28</v>
      </c>
      <c r="B19" s="28">
        <f t="shared" si="1"/>
        <v>55</v>
      </c>
      <c r="C19" s="29">
        <v>26</v>
      </c>
      <c r="D19" s="30">
        <v>29</v>
      </c>
      <c r="E19" s="28">
        <f t="shared" si="2"/>
        <v>29</v>
      </c>
      <c r="F19" s="29">
        <v>18</v>
      </c>
      <c r="G19" s="30">
        <v>11</v>
      </c>
      <c r="H19" s="28">
        <f t="shared" si="3"/>
        <v>26</v>
      </c>
      <c r="I19" s="29">
        <f t="shared" si="4"/>
        <v>8</v>
      </c>
      <c r="J19" s="30">
        <f t="shared" si="4"/>
        <v>18</v>
      </c>
      <c r="K19" s="28">
        <f t="shared" si="5"/>
        <v>228</v>
      </c>
      <c r="L19" s="29">
        <v>113</v>
      </c>
      <c r="M19" s="30">
        <v>115</v>
      </c>
      <c r="N19" s="28">
        <f t="shared" si="6"/>
        <v>226</v>
      </c>
      <c r="O19" s="29">
        <v>112</v>
      </c>
      <c r="P19" s="30">
        <v>114</v>
      </c>
      <c r="Q19" s="28">
        <f>SUM(R19:S19)</f>
        <v>2</v>
      </c>
      <c r="R19" s="29">
        <f t="shared" si="8"/>
        <v>1</v>
      </c>
      <c r="S19" s="30">
        <f t="shared" si="8"/>
        <v>1</v>
      </c>
      <c r="T19" s="21">
        <f t="shared" si="9"/>
        <v>28</v>
      </c>
      <c r="U19" s="31">
        <f t="shared" si="10"/>
        <v>9</v>
      </c>
      <c r="V19" s="32">
        <f t="shared" si="10"/>
        <v>19</v>
      </c>
    </row>
    <row r="20" spans="1:22" ht="18.75" customHeight="1">
      <c r="A20" s="33" t="s">
        <v>29</v>
      </c>
      <c r="B20" s="28">
        <f t="shared" si="1"/>
        <v>48</v>
      </c>
      <c r="C20" s="29">
        <v>22</v>
      </c>
      <c r="D20" s="30">
        <v>26</v>
      </c>
      <c r="E20" s="28">
        <f t="shared" si="2"/>
        <v>33</v>
      </c>
      <c r="F20" s="29">
        <v>17</v>
      </c>
      <c r="G20" s="30">
        <v>16</v>
      </c>
      <c r="H20" s="28">
        <f t="shared" si="3"/>
        <v>15</v>
      </c>
      <c r="I20" s="29">
        <f t="shared" si="4"/>
        <v>5</v>
      </c>
      <c r="J20" s="30">
        <f t="shared" si="4"/>
        <v>10</v>
      </c>
      <c r="K20" s="28">
        <f t="shared" si="5"/>
        <v>194</v>
      </c>
      <c r="L20" s="29">
        <v>101</v>
      </c>
      <c r="M20" s="30">
        <v>93</v>
      </c>
      <c r="N20" s="28">
        <f t="shared" si="6"/>
        <v>191</v>
      </c>
      <c r="O20" s="29">
        <v>93</v>
      </c>
      <c r="P20" s="30">
        <v>98</v>
      </c>
      <c r="Q20" s="28">
        <f t="shared" si="7"/>
        <v>3</v>
      </c>
      <c r="R20" s="29">
        <f t="shared" si="8"/>
        <v>8</v>
      </c>
      <c r="S20" s="30">
        <f t="shared" si="8"/>
        <v>-5</v>
      </c>
      <c r="T20" s="21">
        <f t="shared" si="9"/>
        <v>18</v>
      </c>
      <c r="U20" s="31">
        <f t="shared" si="10"/>
        <v>13</v>
      </c>
      <c r="V20" s="32">
        <f t="shared" si="10"/>
        <v>5</v>
      </c>
    </row>
    <row r="21" spans="1:22" ht="18.75" customHeight="1">
      <c r="A21" s="34" t="s">
        <v>30</v>
      </c>
      <c r="B21" s="28">
        <f t="shared" si="1"/>
        <v>68</v>
      </c>
      <c r="C21" s="29">
        <v>34</v>
      </c>
      <c r="D21" s="30">
        <v>34</v>
      </c>
      <c r="E21" s="28">
        <f t="shared" si="2"/>
        <v>29</v>
      </c>
      <c r="F21" s="29">
        <v>16</v>
      </c>
      <c r="G21" s="30">
        <v>13</v>
      </c>
      <c r="H21" s="28">
        <f t="shared" si="3"/>
        <v>39</v>
      </c>
      <c r="I21" s="29">
        <f t="shared" si="4"/>
        <v>18</v>
      </c>
      <c r="J21" s="30">
        <f t="shared" si="4"/>
        <v>21</v>
      </c>
      <c r="K21" s="28">
        <f t="shared" si="5"/>
        <v>182</v>
      </c>
      <c r="L21" s="29">
        <v>111</v>
      </c>
      <c r="M21" s="30">
        <v>71</v>
      </c>
      <c r="N21" s="28">
        <f t="shared" si="6"/>
        <v>220</v>
      </c>
      <c r="O21" s="29">
        <v>120</v>
      </c>
      <c r="P21" s="30">
        <v>100</v>
      </c>
      <c r="Q21" s="28">
        <f t="shared" si="7"/>
        <v>-38</v>
      </c>
      <c r="R21" s="29">
        <f t="shared" si="8"/>
        <v>-9</v>
      </c>
      <c r="S21" s="30">
        <f t="shared" si="8"/>
        <v>-29</v>
      </c>
      <c r="T21" s="21">
        <f t="shared" si="9"/>
        <v>1</v>
      </c>
      <c r="U21" s="31">
        <f t="shared" si="10"/>
        <v>9</v>
      </c>
      <c r="V21" s="32">
        <f t="shared" si="10"/>
        <v>-8</v>
      </c>
    </row>
    <row r="22" spans="1:22" ht="18.75" customHeight="1">
      <c r="A22" s="33" t="s">
        <v>31</v>
      </c>
      <c r="B22" s="28">
        <f t="shared" si="1"/>
        <v>40</v>
      </c>
      <c r="C22" s="29">
        <v>22</v>
      </c>
      <c r="D22" s="30">
        <v>18</v>
      </c>
      <c r="E22" s="28">
        <f t="shared" si="2"/>
        <v>39</v>
      </c>
      <c r="F22" s="29">
        <v>16</v>
      </c>
      <c r="G22" s="30">
        <v>23</v>
      </c>
      <c r="H22" s="28">
        <f t="shared" si="3"/>
        <v>1</v>
      </c>
      <c r="I22" s="29">
        <f t="shared" si="4"/>
        <v>6</v>
      </c>
      <c r="J22" s="30">
        <f t="shared" si="4"/>
        <v>-5</v>
      </c>
      <c r="K22" s="28">
        <f t="shared" si="5"/>
        <v>212</v>
      </c>
      <c r="L22" s="29">
        <v>112</v>
      </c>
      <c r="M22" s="30">
        <v>100</v>
      </c>
      <c r="N22" s="28">
        <f t="shared" si="6"/>
        <v>321</v>
      </c>
      <c r="O22" s="29">
        <v>199</v>
      </c>
      <c r="P22" s="30">
        <v>122</v>
      </c>
      <c r="Q22" s="28">
        <f t="shared" si="7"/>
        <v>-109</v>
      </c>
      <c r="R22" s="29">
        <f t="shared" si="8"/>
        <v>-87</v>
      </c>
      <c r="S22" s="30">
        <f t="shared" si="8"/>
        <v>-22</v>
      </c>
      <c r="T22" s="21">
        <f t="shared" si="9"/>
        <v>-108</v>
      </c>
      <c r="U22" s="31">
        <f t="shared" si="10"/>
        <v>-81</v>
      </c>
      <c r="V22" s="32">
        <f t="shared" si="10"/>
        <v>-27</v>
      </c>
    </row>
    <row r="23" spans="1:22" ht="18.75" customHeight="1">
      <c r="A23" s="35" t="s">
        <v>32</v>
      </c>
      <c r="B23" s="36">
        <f t="shared" si="1"/>
        <v>46</v>
      </c>
      <c r="C23" s="37">
        <v>26</v>
      </c>
      <c r="D23" s="38">
        <v>20</v>
      </c>
      <c r="E23" s="36">
        <f t="shared" si="2"/>
        <v>46</v>
      </c>
      <c r="F23" s="37">
        <v>22</v>
      </c>
      <c r="G23" s="38">
        <v>24</v>
      </c>
      <c r="H23" s="36">
        <f t="shared" si="3"/>
        <v>0</v>
      </c>
      <c r="I23" s="37">
        <f t="shared" si="4"/>
        <v>4</v>
      </c>
      <c r="J23" s="38">
        <f t="shared" si="4"/>
        <v>-4</v>
      </c>
      <c r="K23" s="36">
        <f t="shared" si="5"/>
        <v>744</v>
      </c>
      <c r="L23" s="37">
        <v>487</v>
      </c>
      <c r="M23" s="38">
        <v>257</v>
      </c>
      <c r="N23" s="36">
        <f t="shared" si="6"/>
        <v>833</v>
      </c>
      <c r="O23" s="37">
        <v>548</v>
      </c>
      <c r="P23" s="38">
        <v>285</v>
      </c>
      <c r="Q23" s="36">
        <f t="shared" si="7"/>
        <v>-89</v>
      </c>
      <c r="R23" s="37">
        <f t="shared" si="8"/>
        <v>-61</v>
      </c>
      <c r="S23" s="38">
        <f t="shared" si="8"/>
        <v>-28</v>
      </c>
      <c r="T23" s="39">
        <f>U23+V23</f>
        <v>-89</v>
      </c>
      <c r="U23" s="40">
        <f>I23+R23</f>
        <v>-57</v>
      </c>
      <c r="V23" s="41">
        <f t="shared" si="10"/>
        <v>-32</v>
      </c>
    </row>
    <row r="24" spans="1:22" ht="12" customHeight="1">
      <c r="A24" s="47" t="s">
        <v>33</v>
      </c>
      <c r="B24" s="47"/>
      <c r="C24" s="47"/>
      <c r="D24" s="47"/>
      <c r="E24" s="47"/>
      <c r="F24" s="12"/>
      <c r="G24" s="12"/>
      <c r="H24" s="42"/>
      <c r="I24" s="12"/>
      <c r="J24" s="12"/>
      <c r="K24" s="4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</row>
    <row r="25" spans="1:22" ht="7.5" customHeight="1"/>
    <row r="26" spans="1:22" ht="12.75" customHeight="1">
      <c r="A26" s="44"/>
      <c r="B26" s="45"/>
      <c r="C26" s="46"/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</row>
  </sheetData>
  <mergeCells count="11">
    <mergeCell ref="A24:E24"/>
    <mergeCell ref="A4:A6"/>
    <mergeCell ref="B4:J4"/>
    <mergeCell ref="K4:S4"/>
    <mergeCell ref="T4:V5"/>
    <mergeCell ref="B5:D5"/>
    <mergeCell ref="E5:G5"/>
    <mergeCell ref="H5:J5"/>
    <mergeCell ref="K5:M5"/>
    <mergeCell ref="N5:P5"/>
    <mergeCell ref="Q5:S5"/>
  </mergeCells>
  <phoneticPr fontId="2"/>
  <printOptions horizontalCentered="1"/>
  <pageMargins left="0.59055118110236227" right="0.59055118110236227" top="0.39370078740157483" bottom="0.59055118110236227" header="0.51181102362204722" footer="0.19685039370078741"/>
  <pageSetup paperSize="11" scale="91" firstPageNumber="18" orientation="portrait" useFirstPageNumber="1" r:id="rId1"/>
  <headerFooter alignWithMargins="0">
    <oddFooter>&amp;C&amp;"ＭＳ Ｐ明朝,標準"&amp;9-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18-19</vt:lpstr>
      <vt:lpstr>'18-19'!Print_Area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2018-05-18T05:08:50Z</dcterms:created>
  <dcterms:modified xsi:type="dcterms:W3CDTF">2018-05-18T05:08:56Z</dcterms:modified>
</cp:coreProperties>
</file>