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48-49" sheetId="1" r:id="rId1"/>
  </sheets>
  <definedNames>
    <definedName name="_xlnm.Print_Area" localSheetId="0">'48-49'!$A$2:$AW$28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5" i="1" l="1"/>
  <c r="AR25" i="1"/>
  <c r="AI25" i="1"/>
  <c r="AF25" i="1"/>
  <c r="W25" i="1"/>
  <c r="T25" i="1"/>
  <c r="K25" i="1"/>
  <c r="H25" i="1"/>
  <c r="AU24" i="1"/>
  <c r="AR24" i="1"/>
  <c r="AI24" i="1"/>
  <c r="AF24" i="1"/>
  <c r="W24" i="1"/>
  <c r="T24" i="1"/>
  <c r="K24" i="1"/>
  <c r="H24" i="1"/>
  <c r="AU23" i="1"/>
  <c r="AR23" i="1"/>
  <c r="AI23" i="1"/>
  <c r="AF23" i="1"/>
  <c r="W23" i="1"/>
  <c r="T23" i="1"/>
  <c r="K23" i="1"/>
  <c r="H23" i="1"/>
  <c r="AU22" i="1"/>
  <c r="AR22" i="1"/>
  <c r="AI22" i="1"/>
  <c r="AF22" i="1"/>
  <c r="W22" i="1"/>
  <c r="T22" i="1"/>
  <c r="K22" i="1"/>
  <c r="H22" i="1"/>
  <c r="AU21" i="1"/>
  <c r="AR21" i="1"/>
  <c r="AI21" i="1"/>
  <c r="AF21" i="1"/>
  <c r="W21" i="1"/>
  <c r="T21" i="1"/>
  <c r="K21" i="1"/>
  <c r="H21" i="1"/>
  <c r="AU20" i="1"/>
  <c r="AR20" i="1"/>
  <c r="AI20" i="1"/>
  <c r="AF20" i="1"/>
  <c r="W20" i="1"/>
  <c r="T20" i="1"/>
  <c r="K20" i="1"/>
  <c r="H20" i="1"/>
  <c r="AU19" i="1"/>
  <c r="AR19" i="1"/>
  <c r="AI19" i="1"/>
  <c r="AF19" i="1"/>
  <c r="W19" i="1"/>
  <c r="T19" i="1"/>
  <c r="K19" i="1"/>
  <c r="H19" i="1"/>
  <c r="AU18" i="1"/>
  <c r="AR18" i="1"/>
  <c r="AI18" i="1"/>
  <c r="AF18" i="1"/>
  <c r="W18" i="1"/>
  <c r="T18" i="1"/>
  <c r="K18" i="1"/>
  <c r="H18" i="1"/>
  <c r="AU17" i="1"/>
  <c r="AR17" i="1"/>
  <c r="AI17" i="1"/>
  <c r="AF17" i="1"/>
  <c r="W17" i="1"/>
  <c r="T17" i="1"/>
  <c r="K17" i="1"/>
  <c r="H17" i="1"/>
  <c r="AU16" i="1"/>
  <c r="AR16" i="1"/>
  <c r="AI16" i="1"/>
  <c r="AF16" i="1"/>
  <c r="W16" i="1"/>
  <c r="T16" i="1"/>
  <c r="K16" i="1"/>
  <c r="H16" i="1"/>
  <c r="AU15" i="1"/>
  <c r="AR15" i="1"/>
  <c r="AI15" i="1"/>
  <c r="AF15" i="1"/>
  <c r="W15" i="1"/>
  <c r="T15" i="1"/>
  <c r="K15" i="1"/>
  <c r="H15" i="1"/>
  <c r="AU14" i="1"/>
  <c r="AR14" i="1"/>
  <c r="AI14" i="1"/>
  <c r="AF14" i="1"/>
  <c r="W14" i="1"/>
  <c r="T14" i="1"/>
  <c r="K14" i="1"/>
  <c r="H14" i="1"/>
  <c r="AU13" i="1"/>
  <c r="AR13" i="1"/>
  <c r="AI13" i="1"/>
  <c r="AF13" i="1"/>
  <c r="W13" i="1"/>
  <c r="T13" i="1"/>
  <c r="K13" i="1"/>
  <c r="H13" i="1"/>
  <c r="AU12" i="1"/>
  <c r="AR12" i="1"/>
  <c r="AI12" i="1"/>
  <c r="AF12" i="1"/>
  <c r="W12" i="1"/>
  <c r="T12" i="1"/>
  <c r="K12" i="1"/>
  <c r="H12" i="1"/>
  <c r="AU11" i="1"/>
  <c r="AR11" i="1"/>
  <c r="AI11" i="1"/>
  <c r="AF11" i="1"/>
  <c r="W11" i="1"/>
  <c r="T11" i="1"/>
  <c r="K11" i="1"/>
  <c r="H11" i="1"/>
  <c r="AU10" i="1"/>
  <c r="AR10" i="1"/>
  <c r="AI10" i="1"/>
  <c r="AF10" i="1"/>
  <c r="W10" i="1"/>
  <c r="T10" i="1"/>
  <c r="K10" i="1"/>
  <c r="H10" i="1"/>
  <c r="AU9" i="1"/>
  <c r="AR9" i="1"/>
  <c r="AI9" i="1"/>
  <c r="AF9" i="1"/>
  <c r="W9" i="1"/>
  <c r="T9" i="1"/>
  <c r="K9" i="1"/>
  <c r="H9" i="1"/>
  <c r="AU8" i="1"/>
  <c r="AR8" i="1"/>
  <c r="AI8" i="1"/>
  <c r="AF8" i="1"/>
  <c r="W8" i="1"/>
  <c r="T8" i="1"/>
  <c r="K8" i="1"/>
  <c r="H8" i="1"/>
  <c r="AU7" i="1"/>
  <c r="AR7" i="1"/>
  <c r="AI7" i="1"/>
  <c r="AF7" i="1"/>
  <c r="W7" i="1"/>
  <c r="T7" i="1"/>
  <c r="K7" i="1"/>
  <c r="H7" i="1"/>
  <c r="AU6" i="1"/>
  <c r="AR6" i="1"/>
  <c r="AI6" i="1"/>
  <c r="AF6" i="1"/>
  <c r="W6" i="1"/>
  <c r="T6" i="1"/>
  <c r="K6" i="1"/>
  <c r="H6" i="1"/>
</calcChain>
</file>

<file path=xl/sharedStrings.xml><?xml version="1.0" encoding="utf-8"?>
<sst xmlns="http://schemas.openxmlformats.org/spreadsheetml/2006/main" count="46" uniqueCount="34">
  <si>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</si>
  <si>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</si>
  <si>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計</t>
    <rPh sb="0" eb="1">
      <t>ケイ</t>
    </rPh>
    <phoneticPr fontId="3"/>
  </si>
  <si>
    <t>（４）各市町製造業の</t>
    <rPh sb="3" eb="6">
      <t>カクシチョウ</t>
    </rPh>
    <rPh sb="6" eb="9">
      <t>セイゾウギョウ</t>
    </rPh>
    <phoneticPr fontId="3"/>
  </si>
  <si>
    <t>概況（従業者４人以上の事業所）</t>
    <rPh sb="0" eb="2">
      <t>ガイキョウ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3"/>
  </si>
  <si>
    <t>各年12月31日現在　単位：人、万円、％</t>
    <rPh sb="11" eb="13">
      <t>タンイ</t>
    </rPh>
    <rPh sb="14" eb="15">
      <t>ヒト</t>
    </rPh>
    <rPh sb="16" eb="18">
      <t>マンエン</t>
    </rPh>
    <phoneticPr fontId="3"/>
  </si>
  <si>
    <t>区分</t>
    <rPh sb="0" eb="2">
      <t>クブン</t>
    </rPh>
    <phoneticPr fontId="3"/>
  </si>
  <si>
    <t>製造品出荷額等</t>
    <rPh sb="0" eb="3">
      <t>セイゾウヒン</t>
    </rPh>
    <rPh sb="3" eb="5">
      <t>シュッカ</t>
    </rPh>
    <rPh sb="5" eb="7">
      <t>ガクトウ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</si>
  <si>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</si>
  <si>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</si>
  <si>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</si>
  <si>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</si>
  <si>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</si>
  <si>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金沢市</t>
    <rPh sb="0" eb="3">
      <t>カナザワシ</t>
    </rPh>
    <phoneticPr fontId="3"/>
  </si>
  <si>
    <t>七尾市</t>
    <rPh sb="0" eb="3">
      <t>ナナオシ</t>
    </rPh>
    <phoneticPr fontId="3"/>
  </si>
  <si>
    <t>小松市</t>
    <rPh sb="0" eb="3">
      <t>コマツシ</t>
    </rPh>
    <phoneticPr fontId="3"/>
  </si>
  <si>
    <t>輪島市</t>
    <rPh sb="0" eb="3">
      <t>ワジマシ</t>
    </rPh>
    <phoneticPr fontId="3"/>
  </si>
  <si>
    <t>珠洲市</t>
    <rPh sb="0" eb="3">
      <t>スズシ</t>
    </rPh>
    <phoneticPr fontId="3"/>
  </si>
  <si>
    <t>加賀市</t>
    <rPh sb="0" eb="3">
      <t>カガシ</t>
    </rPh>
    <phoneticPr fontId="3"/>
  </si>
  <si>
    <t>羽咋市</t>
    <rPh sb="0" eb="3">
      <t>ハクイシ</t>
    </rPh>
    <phoneticPr fontId="3"/>
  </si>
  <si>
    <t>かほく市</t>
    <rPh sb="3" eb="4">
      <t>シ</t>
    </rPh>
    <phoneticPr fontId="3"/>
  </si>
  <si>
    <t>白山市</t>
    <rPh sb="0" eb="3">
      <t>ハクサンシ</t>
    </rPh>
    <phoneticPr fontId="3"/>
  </si>
  <si>
    <t>能美市</t>
    <rPh sb="0" eb="3">
      <t>ノミシ</t>
    </rPh>
    <phoneticPr fontId="3"/>
  </si>
  <si>
    <t>野々市市</t>
    <rPh sb="0" eb="3">
      <t>ノノイチ</t>
    </rPh>
    <rPh sb="3" eb="4">
      <t>シ</t>
    </rPh>
    <phoneticPr fontId="3"/>
  </si>
  <si>
    <t>川北町</t>
    <rPh sb="0" eb="2">
      <t>カワキタ</t>
    </rPh>
    <rPh sb="2" eb="3">
      <t>マチ</t>
    </rPh>
    <phoneticPr fontId="3"/>
  </si>
  <si>
    <t>津幡町</t>
    <rPh sb="0" eb="2">
      <t>ツバタ</t>
    </rPh>
    <rPh sb="2" eb="3">
      <t>マチ</t>
    </rPh>
    <phoneticPr fontId="3"/>
  </si>
  <si>
    <t>内灘町</t>
    <rPh sb="0" eb="2">
      <t>ウチナダ</t>
    </rPh>
    <rPh sb="2" eb="3">
      <t>マチ</t>
    </rPh>
    <phoneticPr fontId="3"/>
  </si>
  <si>
    <t>志賀町</t>
    <rPh sb="0" eb="2">
      <t>シカ</t>
    </rPh>
    <rPh sb="2" eb="3">
      <t>マチ</t>
    </rPh>
    <phoneticPr fontId="3"/>
  </si>
  <si>
    <t>宝達志水町</t>
    <rPh sb="0" eb="1">
      <t>ホウ</t>
    </rPh>
    <rPh sb="1" eb="2">
      <t>タツ</t>
    </rPh>
    <rPh sb="2" eb="4">
      <t>シミズ</t>
    </rPh>
    <rPh sb="4" eb="5">
      <t>チョウ</t>
    </rPh>
    <phoneticPr fontId="3"/>
  </si>
  <si>
    <t>中能登町</t>
    <rPh sb="0" eb="3">
      <t>ナカノト</t>
    </rPh>
    <rPh sb="3" eb="4">
      <t>マチ</t>
    </rPh>
    <phoneticPr fontId="3"/>
  </si>
  <si>
    <t>穴水町</t>
    <rPh sb="0" eb="2">
      <t>アナミズ</t>
    </rPh>
    <rPh sb="2" eb="3">
      <t>マチ</t>
    </rPh>
    <phoneticPr fontId="3"/>
  </si>
  <si>
    <t>能登町</t>
    <rPh sb="0" eb="3">
      <t>ノトチョウ</t>
    </rPh>
    <phoneticPr fontId="3"/>
  </si>
  <si>
    <t>資料：工業統計調査（平成25年）、経済センサス-基礎調査（平成26年）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24" eb="26">
      <t>キソ</t>
    </rPh>
    <phoneticPr fontId="3"/>
  </si>
  <si>
    <t>　（注）平成26年経済センサス-基礎調査は、平成26年７月１日現在で実施</t>
    <rPh sb="2" eb="3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</si>
</sst>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.0;&quot;△ &quot;#,##0.0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176" fontId="7" fillId="0" borderId="6" xfId="1" applyNumberFormat="1" applyFont="1" applyFill="1" applyBorder="1" applyAlignment="1">
      <alignment horizontal="center" vertical="center"/>
    </xf>
    <xf numFmtId="0" fontId="4" fillId="0" borderId="0" xfId="2" applyFont="1" applyFill="1">
      <alignment vertical="center"/>
    </xf>
    <xf numFmtId="41" fontId="12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7" fillId="0" borderId="1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176" fontId="14" fillId="0" borderId="20" xfId="1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shrinkToFit="1"/>
    </xf>
    <xf numFmtId="176" fontId="16" fillId="0" borderId="20" xfId="1" applyNumberFormat="1" applyFont="1" applyFill="1" applyBorder="1" applyAlignment="1">
      <alignment vertical="center" shrinkToFit="1"/>
    </xf>
    <xf numFmtId="176" fontId="16" fillId="0" borderId="22" xfId="1" applyNumberFormat="1" applyFont="1" applyFill="1" applyBorder="1" applyAlignment="1">
      <alignment vertical="center" shrinkToFit="1"/>
    </xf>
    <xf numFmtId="176" fontId="16" fillId="0" borderId="5" xfId="1" applyNumberFormat="1" applyFont="1" applyFill="1" applyBorder="1" applyAlignment="1">
      <alignment vertical="center" shrinkToFit="1"/>
    </xf>
    <xf numFmtId="176" fontId="15" fillId="0" borderId="5" xfId="1" applyNumberFormat="1" applyFont="1" applyFill="1" applyBorder="1" applyAlignment="1">
      <alignment vertical="center" shrinkToFit="1"/>
    </xf>
    <xf numFmtId="176" fontId="15" fillId="0" borderId="20" xfId="1" applyNumberFormat="1" applyFont="1" applyFill="1" applyBorder="1" applyAlignment="1">
      <alignment vertical="center" shrinkToFit="1"/>
    </xf>
    <xf numFmtId="176" fontId="15" fillId="0" borderId="22" xfId="1" applyNumberFormat="1" applyFont="1" applyFill="1" applyBorder="1" applyAlignment="1">
      <alignment vertical="center" shrinkToFit="1"/>
    </xf>
    <xf numFmtId="177" fontId="15" fillId="0" borderId="8" xfId="1" applyNumberFormat="1" applyFont="1" applyFill="1" applyBorder="1" applyAlignment="1">
      <alignment vertical="center" shrinkToFit="1"/>
    </xf>
    <xf numFmtId="177" fontId="15" fillId="0" borderId="4" xfId="1" applyNumberFormat="1" applyFont="1" applyFill="1" applyBorder="1" applyAlignment="1">
      <alignment vertical="center" shrinkToFit="1"/>
    </xf>
    <xf numFmtId="177" fontId="15" fillId="0" borderId="5" xfId="1" applyNumberFormat="1" applyFont="1" applyFill="1" applyBorder="1" applyAlignment="1">
      <alignment vertical="center" shrinkToFit="1"/>
    </xf>
    <xf numFmtId="177" fontId="15" fillId="0" borderId="2" xfId="1" applyNumberFormat="1" applyFont="1" applyFill="1" applyBorder="1" applyAlignment="1">
      <alignment vertical="center" shrinkToFit="1"/>
    </xf>
    <xf numFmtId="177" fontId="15" fillId="0" borderId="6" xfId="1" applyNumberFormat="1" applyFont="1" applyFill="1" applyBorder="1" applyAlignment="1">
      <alignment vertical="center" shrinkToFit="1"/>
    </xf>
    <xf numFmtId="177" fontId="15" fillId="0" borderId="20" xfId="1" applyNumberFormat="1" applyFont="1" applyFill="1" applyBorder="1" applyAlignment="1">
      <alignment vertical="center" shrinkToFit="1"/>
    </xf>
    <xf numFmtId="176" fontId="15" fillId="0" borderId="3" xfId="1" applyNumberFormat="1" applyFont="1" applyFill="1" applyBorder="1" applyAlignment="1">
      <alignment vertical="center" shrinkToFit="1"/>
    </xf>
    <xf numFmtId="176" fontId="15" fillId="0" borderId="4" xfId="1" applyNumberFormat="1" applyFont="1" applyFill="1" applyBorder="1" applyAlignment="1">
      <alignment vertical="center" shrinkToFit="1"/>
    </xf>
    <xf numFmtId="176" fontId="15" fillId="0" borderId="7" xfId="1" applyNumberFormat="1" applyFont="1" applyFill="1" applyBorder="1" applyAlignment="1">
      <alignment vertical="center" shrinkToFit="1"/>
    </xf>
    <xf numFmtId="176" fontId="15" fillId="0" borderId="2" xfId="1" applyNumberFormat="1" applyFont="1" applyFill="1" applyBorder="1" applyAlignment="1">
      <alignment vertical="center" shrinkToFit="1"/>
    </xf>
    <xf numFmtId="176" fontId="15" fillId="0" borderId="6" xfId="1" applyNumberFormat="1" applyFont="1" applyFill="1" applyBorder="1" applyAlignment="1">
      <alignment vertical="center" shrinkToFit="1"/>
    </xf>
    <xf numFmtId="176" fontId="15" fillId="0" borderId="21" xfId="1" applyNumberFormat="1" applyFont="1" applyFill="1" applyBorder="1" applyAlignment="1">
      <alignment vertical="center" shrinkToFit="1"/>
    </xf>
    <xf numFmtId="176" fontId="11" fillId="0" borderId="2" xfId="1" applyNumberFormat="1" applyFont="1" applyFill="1" applyBorder="1" applyAlignment="1">
      <alignment vertical="center" shrinkToFit="1"/>
    </xf>
    <xf numFmtId="176" fontId="11" fillId="0" borderId="6" xfId="1" applyNumberFormat="1" applyFont="1" applyFill="1" applyBorder="1" applyAlignment="1">
      <alignment vertical="center" shrinkToFit="1"/>
    </xf>
    <xf numFmtId="176" fontId="11" fillId="0" borderId="21" xfId="1" applyNumberFormat="1" applyFont="1" applyFill="1" applyBorder="1" applyAlignment="1">
      <alignment vertical="center" shrinkToFit="1"/>
    </xf>
    <xf numFmtId="176" fontId="11" fillId="0" borderId="11" xfId="1" applyNumberFormat="1" applyFont="1" applyFill="1" applyBorder="1" applyAlignment="1">
      <alignment vertical="center" shrinkToFit="1"/>
    </xf>
    <xf numFmtId="176" fontId="11" fillId="0" borderId="14" xfId="1" applyNumberFormat="1" applyFont="1" applyFill="1" applyBorder="1" applyAlignment="1">
      <alignment vertical="center" shrinkToFit="1"/>
    </xf>
    <xf numFmtId="176" fontId="11" fillId="0" borderId="23" xfId="1" applyNumberFormat="1" applyFont="1" applyFill="1" applyBorder="1" applyAlignment="1">
      <alignment vertical="center" shrinkToFit="1"/>
    </xf>
    <xf numFmtId="177" fontId="11" fillId="0" borderId="16" xfId="1" applyNumberFormat="1" applyFont="1" applyFill="1" applyBorder="1" applyAlignment="1">
      <alignment vertical="center" shrinkToFit="1"/>
    </xf>
    <xf numFmtId="177" fontId="11" fillId="0" borderId="0" xfId="1" applyNumberFormat="1" applyFont="1" applyFill="1" applyBorder="1" applyAlignment="1">
      <alignment vertical="center" shrinkToFit="1"/>
    </xf>
    <xf numFmtId="177" fontId="11" fillId="0" borderId="2" xfId="1" applyNumberFormat="1" applyFont="1" applyFill="1" applyBorder="1" applyAlignment="1">
      <alignment vertical="center" shrinkToFit="1"/>
    </xf>
    <xf numFmtId="176" fontId="11" fillId="0" borderId="16" xfId="1" applyNumberFormat="1" applyFont="1" applyFill="1" applyBorder="1" applyAlignment="1">
      <alignment vertical="center" shrinkToFit="1"/>
    </xf>
    <xf numFmtId="176" fontId="11" fillId="0" borderId="0" xfId="1" applyNumberFormat="1" applyFont="1" applyFill="1" applyBorder="1" applyAlignment="1">
      <alignment vertical="center" shrinkToFit="1"/>
    </xf>
    <xf numFmtId="176" fontId="11" fillId="0" borderId="15" xfId="1" applyNumberFormat="1" applyFont="1" applyFill="1" applyBorder="1" applyAlignment="1">
      <alignment vertical="center" shrinkToFit="1"/>
    </xf>
    <xf numFmtId="176" fontId="11" fillId="0" borderId="16" xfId="1" applyNumberFormat="1" applyFont="1" applyFill="1" applyBorder="1" applyAlignment="1">
      <alignment horizontal="right" vertical="center" shrinkToFit="1"/>
    </xf>
    <xf numFmtId="176" fontId="11" fillId="0" borderId="0" xfId="1" applyNumberFormat="1" applyFont="1" applyFill="1" applyBorder="1" applyAlignment="1">
      <alignment horizontal="right" vertical="center" shrinkToFit="1"/>
    </xf>
    <xf numFmtId="176" fontId="11" fillId="0" borderId="15" xfId="1" applyNumberFormat="1" applyFont="1" applyFill="1" applyBorder="1" applyAlignment="1">
      <alignment horizontal="right" vertical="center" shrinkToFit="1"/>
    </xf>
    <xf numFmtId="177" fontId="11" fillId="0" borderId="16" xfId="1" applyNumberFormat="1" applyFont="1" applyFill="1" applyBorder="1" applyAlignment="1">
      <alignment horizontal="right"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177" fontId="11" fillId="0" borderId="2" xfId="1" applyNumberFormat="1" applyFont="1" applyFill="1" applyBorder="1" applyAlignment="1">
      <alignment horizontal="right" vertical="center" shrinkToFit="1"/>
    </xf>
    <xf numFmtId="176" fontId="11" fillId="0" borderId="24" xfId="1" applyNumberFormat="1" applyFont="1" applyFill="1" applyBorder="1" applyAlignment="1">
      <alignment vertical="center" shrinkToFit="1"/>
    </xf>
    <xf numFmtId="177" fontId="11" fillId="0" borderId="13" xfId="1" applyNumberFormat="1" applyFont="1" applyFill="1" applyBorder="1" applyAlignment="1">
      <alignment vertical="center" shrinkToFit="1"/>
    </xf>
    <xf numFmtId="177" fontId="11" fillId="0" borderId="10" xfId="1" applyNumberFormat="1" applyFont="1" applyFill="1" applyBorder="1" applyAlignment="1">
      <alignment vertical="center" shrinkToFit="1"/>
    </xf>
    <xf numFmtId="177" fontId="11" fillId="0" borderId="11" xfId="1" applyNumberFormat="1" applyFont="1" applyFill="1" applyBorder="1" applyAlignment="1">
      <alignment vertical="center" shrinkToFit="1"/>
    </xf>
    <xf numFmtId="176" fontId="11" fillId="0" borderId="13" xfId="1" applyNumberFormat="1" applyFont="1" applyFill="1" applyBorder="1" applyAlignment="1">
      <alignment vertical="center" shrinkToFit="1"/>
    </xf>
    <xf numFmtId="176" fontId="11" fillId="0" borderId="10" xfId="1" applyNumberFormat="1" applyFont="1" applyFill="1" applyBorder="1" applyAlignment="1">
      <alignment vertical="center" shrinkToFit="1"/>
    </xf>
    <xf numFmtId="176" fontId="11" fillId="0" borderId="12" xfId="1" applyNumberFormat="1" applyFont="1" applyFill="1" applyBorder="1" applyAlignment="1">
      <alignment vertical="center" shrinkToFit="1"/>
    </xf>
  </cellXfs>
  <cellStyles count="3">
    <cellStyle name="標準" xfId="0" builtinId="0"/>
    <cellStyle name="標準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28"/>
  <sheetViews>
    <sheetView showGridLines="0" tabSelected="1" zoomScaleNormal="100" zoomScaleSheetLayoutView="100" workbookViewId="0"/>
  </sheetViews>
  <sheetFormatPr defaultRowHeight="13.5"/>
  <cols>
    <col min="1" max="1" width="7.625" style="1" customWidth="1"/>
    <col min="2" max="4" width="1.625" style="1" customWidth="1"/>
    <col min="5" max="25" width="1.875" style="1" customWidth="1"/>
    <col min="26" max="32" width="2.75" style="1" customWidth="1"/>
    <col min="33" max="33" width="3" style="1" customWidth="1"/>
    <col min="34" max="34" width="3.5" style="1" customWidth="1"/>
    <col min="35" max="37" width="1.75" style="1" customWidth="1"/>
    <col min="38" max="43" width="2.5" style="1" customWidth="1"/>
    <col min="44" max="46" width="2.875" style="1" customWidth="1"/>
    <col min="47" max="49" width="1.75" style="1" customWidth="1"/>
    <col min="50" max="16384" width="9" style="1"/>
  </cols>
  <sheetData>
    <row r="2" spans="1:51" s="2" customFormat="1" ht="15" customHeight="1">
      <c r="A2" s="10"/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U2" s="3"/>
      <c r="X2" s="4"/>
      <c r="Y2" s="3" t="s">
        <v>3</v>
      </c>
      <c r="Z2" s="4" t="s">
        <v>4</v>
      </c>
      <c r="AC2" s="11"/>
      <c r="AD2" s="11"/>
      <c r="AE2" s="10"/>
    </row>
    <row r="3" spans="1:51" s="5" customFormat="1" ht="9.75" customHeight="1" thickBot="1">
      <c r="T3" s="23"/>
      <c r="U3" s="23"/>
      <c r="V3" s="23"/>
      <c r="W3" s="23"/>
      <c r="X3" s="23"/>
      <c r="Y3" s="23"/>
      <c r="Z3" s="23"/>
      <c r="AA3" s="7"/>
      <c r="AB3" s="7"/>
      <c r="AC3" s="6"/>
      <c r="AD3" s="6"/>
      <c r="AW3" s="7" t="s">
        <v>5</v>
      </c>
    </row>
    <row r="4" spans="1:51">
      <c r="A4" s="24" t="s">
        <v>6</v>
      </c>
      <c r="B4" s="26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6" t="s">
        <v>1</v>
      </c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 t="s">
        <v>7</v>
      </c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8"/>
      <c r="AL4" s="26" t="s">
        <v>8</v>
      </c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8"/>
      <c r="AX4" s="12"/>
    </row>
    <row r="5" spans="1:51">
      <c r="A5" s="25"/>
      <c r="B5" s="29" t="s">
        <v>9</v>
      </c>
      <c r="C5" s="30"/>
      <c r="D5" s="31"/>
      <c r="E5" s="30" t="s">
        <v>10</v>
      </c>
      <c r="F5" s="30"/>
      <c r="G5" s="31"/>
      <c r="H5" s="30" t="s">
        <v>11</v>
      </c>
      <c r="I5" s="30"/>
      <c r="J5" s="31"/>
      <c r="K5" s="30" t="s">
        <v>12</v>
      </c>
      <c r="L5" s="30"/>
      <c r="M5" s="32"/>
      <c r="N5" s="29" t="s">
        <v>9</v>
      </c>
      <c r="O5" s="30"/>
      <c r="P5" s="31"/>
      <c r="Q5" s="30" t="s">
        <v>10</v>
      </c>
      <c r="R5" s="30"/>
      <c r="S5" s="31"/>
      <c r="T5" s="30" t="s">
        <v>11</v>
      </c>
      <c r="U5" s="30"/>
      <c r="V5" s="31"/>
      <c r="W5" s="30" t="s">
        <v>12</v>
      </c>
      <c r="X5" s="30"/>
      <c r="Y5" s="32"/>
      <c r="Z5" s="29" t="s">
        <v>9</v>
      </c>
      <c r="AA5" s="30"/>
      <c r="AB5" s="31"/>
      <c r="AC5" s="30" t="s">
        <v>10</v>
      </c>
      <c r="AD5" s="30"/>
      <c r="AE5" s="31"/>
      <c r="AF5" s="30" t="s">
        <v>11</v>
      </c>
      <c r="AG5" s="30"/>
      <c r="AH5" s="31"/>
      <c r="AI5" s="30" t="s">
        <v>12</v>
      </c>
      <c r="AJ5" s="30"/>
      <c r="AK5" s="32"/>
      <c r="AL5" s="29" t="s">
        <v>9</v>
      </c>
      <c r="AM5" s="30"/>
      <c r="AN5" s="31"/>
      <c r="AO5" s="30" t="s">
        <v>10</v>
      </c>
      <c r="AP5" s="30"/>
      <c r="AQ5" s="31"/>
      <c r="AR5" s="30" t="s">
        <v>11</v>
      </c>
      <c r="AS5" s="30"/>
      <c r="AT5" s="31"/>
      <c r="AU5" s="30" t="s">
        <v>12</v>
      </c>
      <c r="AV5" s="30"/>
      <c r="AW5" s="32"/>
      <c r="AX5" s="12"/>
    </row>
    <row r="6" spans="1:51" ht="14.1" customHeight="1">
      <c r="A6" s="22" t="s">
        <v>2</v>
      </c>
      <c r="B6" s="45">
        <v>3017</v>
      </c>
      <c r="C6" s="46"/>
      <c r="D6" s="47"/>
      <c r="E6" s="46">
        <v>2931</v>
      </c>
      <c r="F6" s="46"/>
      <c r="G6" s="47"/>
      <c r="H6" s="48">
        <f>E6-B6</f>
        <v>-86</v>
      </c>
      <c r="I6" s="49"/>
      <c r="J6" s="50"/>
      <c r="K6" s="42">
        <f>(E6-B6)/B6*100</f>
        <v>-2.8505137553861455</v>
      </c>
      <c r="L6" s="43"/>
      <c r="M6" s="43"/>
      <c r="N6" s="37">
        <v>93928</v>
      </c>
      <c r="O6" s="37"/>
      <c r="P6" s="38"/>
      <c r="Q6" s="36">
        <v>95083</v>
      </c>
      <c r="R6" s="37"/>
      <c r="S6" s="38"/>
      <c r="T6" s="36">
        <f>Q6-N6</f>
        <v>1155</v>
      </c>
      <c r="U6" s="37"/>
      <c r="V6" s="38"/>
      <c r="W6" s="42">
        <f>(Q6-N6)/N6*100</f>
        <v>1.2296652755301933</v>
      </c>
      <c r="X6" s="43"/>
      <c r="Y6" s="43"/>
      <c r="Z6" s="33">
        <v>242427300</v>
      </c>
      <c r="AA6" s="33"/>
      <c r="AB6" s="34"/>
      <c r="AC6" s="35">
        <v>260194318</v>
      </c>
      <c r="AD6" s="33"/>
      <c r="AE6" s="34"/>
      <c r="AF6" s="35">
        <f>AC6-Z6</f>
        <v>17767018</v>
      </c>
      <c r="AG6" s="33"/>
      <c r="AH6" s="34"/>
      <c r="AI6" s="41">
        <f>(AC6-Z6)/Z6*100</f>
        <v>7.3288024904785889</v>
      </c>
      <c r="AJ6" s="44"/>
      <c r="AK6" s="44"/>
      <c r="AL6" s="33">
        <v>97623257</v>
      </c>
      <c r="AM6" s="33"/>
      <c r="AN6" s="34"/>
      <c r="AO6" s="35">
        <v>104457477</v>
      </c>
      <c r="AP6" s="33"/>
      <c r="AQ6" s="34"/>
      <c r="AR6" s="36">
        <f>AO6-AL6</f>
        <v>6834220</v>
      </c>
      <c r="AS6" s="37"/>
      <c r="AT6" s="38"/>
      <c r="AU6" s="39">
        <f>(AO6-AL6)/AL6*100</f>
        <v>7.0006064231190326</v>
      </c>
      <c r="AV6" s="40"/>
      <c r="AW6" s="41"/>
    </row>
    <row r="7" spans="1:51" ht="14.1" customHeight="1">
      <c r="A7" s="13" t="s">
        <v>13</v>
      </c>
      <c r="B7" s="52">
        <v>795</v>
      </c>
      <c r="C7" s="52"/>
      <c r="D7" s="53"/>
      <c r="E7" s="51">
        <v>768</v>
      </c>
      <c r="F7" s="52"/>
      <c r="G7" s="53"/>
      <c r="H7" s="51">
        <f t="shared" ref="H7:H25" si="0">E7-B7</f>
        <v>-27</v>
      </c>
      <c r="I7" s="52"/>
      <c r="J7" s="53"/>
      <c r="K7" s="57">
        <f>(E7-B7)/B7*100</f>
        <v>-3.3962264150943398</v>
      </c>
      <c r="L7" s="58"/>
      <c r="M7" s="59"/>
      <c r="N7" s="52">
        <v>18670</v>
      </c>
      <c r="O7" s="52"/>
      <c r="P7" s="53"/>
      <c r="Q7" s="51">
        <v>18913</v>
      </c>
      <c r="R7" s="52"/>
      <c r="S7" s="53"/>
      <c r="T7" s="60">
        <f t="shared" ref="T7:T25" si="1">Q7-N7</f>
        <v>243</v>
      </c>
      <c r="U7" s="61"/>
      <c r="V7" s="62"/>
      <c r="W7" s="57">
        <f t="shared" ref="W7:W25" si="2">(Q7-N7)/N7*100</f>
        <v>1.3015532940546333</v>
      </c>
      <c r="X7" s="58"/>
      <c r="Y7" s="59"/>
      <c r="Z7" s="52">
        <v>40144973</v>
      </c>
      <c r="AA7" s="52"/>
      <c r="AB7" s="53"/>
      <c r="AC7" s="51">
        <v>41840650</v>
      </c>
      <c r="AD7" s="52"/>
      <c r="AE7" s="53"/>
      <c r="AF7" s="60">
        <f t="shared" ref="AF7:AF25" si="3">AC7-Z7</f>
        <v>1695677</v>
      </c>
      <c r="AG7" s="61"/>
      <c r="AH7" s="62"/>
      <c r="AI7" s="57">
        <f t="shared" ref="AI7:AI25" si="4">(AC7-Z7)/Z7*100</f>
        <v>4.2238837724464284</v>
      </c>
      <c r="AJ7" s="58"/>
      <c r="AK7" s="59"/>
      <c r="AL7" s="52">
        <v>15531698</v>
      </c>
      <c r="AM7" s="52"/>
      <c r="AN7" s="53"/>
      <c r="AO7" s="51">
        <v>16093983</v>
      </c>
      <c r="AP7" s="52"/>
      <c r="AQ7" s="53"/>
      <c r="AR7" s="60">
        <f t="shared" ref="AR7:AR25" si="5">AO7-AL7</f>
        <v>562285</v>
      </c>
      <c r="AS7" s="61"/>
      <c r="AT7" s="62"/>
      <c r="AU7" s="57">
        <f t="shared" ref="AU7:AU25" si="6">(AO7-AL7)/AL7*100</f>
        <v>3.6202416503334023</v>
      </c>
      <c r="AV7" s="58"/>
      <c r="AW7" s="59"/>
    </row>
    <row r="8" spans="1:51" s="8" customFormat="1" ht="14.1" customHeight="1">
      <c r="A8" s="13" t="s">
        <v>14</v>
      </c>
      <c r="B8" s="52">
        <v>130</v>
      </c>
      <c r="C8" s="52"/>
      <c r="D8" s="53"/>
      <c r="E8" s="51">
        <v>126</v>
      </c>
      <c r="F8" s="52"/>
      <c r="G8" s="53"/>
      <c r="H8" s="51">
        <f t="shared" si="0"/>
        <v>-4</v>
      </c>
      <c r="I8" s="52"/>
      <c r="J8" s="53"/>
      <c r="K8" s="57">
        <f t="shared" ref="K8:K9" si="7">ROUND((E8-B8)/B8*100,1)</f>
        <v>-3.1</v>
      </c>
      <c r="L8" s="58"/>
      <c r="M8" s="59"/>
      <c r="N8" s="52">
        <v>3549</v>
      </c>
      <c r="O8" s="52"/>
      <c r="P8" s="53"/>
      <c r="Q8" s="51">
        <v>3448</v>
      </c>
      <c r="R8" s="52"/>
      <c r="S8" s="53"/>
      <c r="T8" s="60">
        <f t="shared" si="1"/>
        <v>-101</v>
      </c>
      <c r="U8" s="61"/>
      <c r="V8" s="62"/>
      <c r="W8" s="57">
        <f t="shared" si="2"/>
        <v>-2.8458720766413075</v>
      </c>
      <c r="X8" s="58"/>
      <c r="Y8" s="59"/>
      <c r="Z8" s="52">
        <v>5385443</v>
      </c>
      <c r="AA8" s="52"/>
      <c r="AB8" s="53"/>
      <c r="AC8" s="51">
        <v>5531613</v>
      </c>
      <c r="AD8" s="52"/>
      <c r="AE8" s="53"/>
      <c r="AF8" s="60">
        <f t="shared" si="3"/>
        <v>146170</v>
      </c>
      <c r="AG8" s="61"/>
      <c r="AH8" s="62"/>
      <c r="AI8" s="57">
        <f t="shared" si="4"/>
        <v>2.7141685465801051</v>
      </c>
      <c r="AJ8" s="58"/>
      <c r="AK8" s="59"/>
      <c r="AL8" s="52">
        <v>2197367</v>
      </c>
      <c r="AM8" s="52"/>
      <c r="AN8" s="53"/>
      <c r="AO8" s="51">
        <v>2145770</v>
      </c>
      <c r="AP8" s="52"/>
      <c r="AQ8" s="53"/>
      <c r="AR8" s="60">
        <f t="shared" si="5"/>
        <v>-51597</v>
      </c>
      <c r="AS8" s="61"/>
      <c r="AT8" s="62"/>
      <c r="AU8" s="57">
        <f t="shared" si="6"/>
        <v>-2.348128464657929</v>
      </c>
      <c r="AV8" s="58"/>
      <c r="AW8" s="59"/>
    </row>
    <row r="9" spans="1:51" s="8" customFormat="1" ht="14.1" customHeight="1">
      <c r="A9" s="13" t="s">
        <v>15</v>
      </c>
      <c r="B9" s="52">
        <v>376</v>
      </c>
      <c r="C9" s="52"/>
      <c r="D9" s="53"/>
      <c r="E9" s="51">
        <v>361</v>
      </c>
      <c r="F9" s="52"/>
      <c r="G9" s="53"/>
      <c r="H9" s="51">
        <f t="shared" si="0"/>
        <v>-15</v>
      </c>
      <c r="I9" s="52"/>
      <c r="J9" s="53"/>
      <c r="K9" s="57">
        <f t="shared" si="7"/>
        <v>-4</v>
      </c>
      <c r="L9" s="58"/>
      <c r="M9" s="59"/>
      <c r="N9" s="52">
        <v>15131</v>
      </c>
      <c r="O9" s="52"/>
      <c r="P9" s="53"/>
      <c r="Q9" s="51">
        <v>15342</v>
      </c>
      <c r="R9" s="52"/>
      <c r="S9" s="53"/>
      <c r="T9" s="60">
        <f t="shared" si="1"/>
        <v>211</v>
      </c>
      <c r="U9" s="61"/>
      <c r="V9" s="62"/>
      <c r="W9" s="57">
        <f t="shared" si="2"/>
        <v>1.3944881369374134</v>
      </c>
      <c r="X9" s="58"/>
      <c r="Y9" s="59"/>
      <c r="Z9" s="52">
        <v>56527900</v>
      </c>
      <c r="AA9" s="52"/>
      <c r="AB9" s="53"/>
      <c r="AC9" s="51">
        <v>59966261</v>
      </c>
      <c r="AD9" s="52"/>
      <c r="AE9" s="53"/>
      <c r="AF9" s="60">
        <f t="shared" si="3"/>
        <v>3438361</v>
      </c>
      <c r="AG9" s="61"/>
      <c r="AH9" s="62"/>
      <c r="AI9" s="57">
        <f t="shared" si="4"/>
        <v>6.0825910744959568</v>
      </c>
      <c r="AJ9" s="58"/>
      <c r="AK9" s="59"/>
      <c r="AL9" s="52">
        <v>16907727</v>
      </c>
      <c r="AM9" s="52"/>
      <c r="AN9" s="53"/>
      <c r="AO9" s="51">
        <v>18212447</v>
      </c>
      <c r="AP9" s="52"/>
      <c r="AQ9" s="53"/>
      <c r="AR9" s="60">
        <f t="shared" si="5"/>
        <v>1304720</v>
      </c>
      <c r="AS9" s="61"/>
      <c r="AT9" s="62"/>
      <c r="AU9" s="57">
        <f t="shared" si="6"/>
        <v>7.7167084611668972</v>
      </c>
      <c r="AV9" s="58"/>
      <c r="AW9" s="59"/>
    </row>
    <row r="10" spans="1:51" s="8" customFormat="1" ht="14.1" customHeight="1">
      <c r="A10" s="13" t="s">
        <v>16</v>
      </c>
      <c r="B10" s="52">
        <v>90</v>
      </c>
      <c r="C10" s="52"/>
      <c r="D10" s="53"/>
      <c r="E10" s="51">
        <v>88</v>
      </c>
      <c r="F10" s="52"/>
      <c r="G10" s="53"/>
      <c r="H10" s="51">
        <f t="shared" si="0"/>
        <v>-2</v>
      </c>
      <c r="I10" s="52"/>
      <c r="J10" s="53"/>
      <c r="K10" s="57">
        <f t="shared" ref="K10:K25" si="8">(E10-B10)/B10*100</f>
        <v>-2.2222222222222223</v>
      </c>
      <c r="L10" s="58"/>
      <c r="M10" s="59"/>
      <c r="N10" s="52">
        <v>1195</v>
      </c>
      <c r="O10" s="52"/>
      <c r="P10" s="53"/>
      <c r="Q10" s="51">
        <v>1225</v>
      </c>
      <c r="R10" s="52"/>
      <c r="S10" s="53"/>
      <c r="T10" s="60">
        <f t="shared" si="1"/>
        <v>30</v>
      </c>
      <c r="U10" s="61"/>
      <c r="V10" s="62"/>
      <c r="W10" s="57">
        <f t="shared" si="2"/>
        <v>2.510460251046025</v>
      </c>
      <c r="X10" s="58"/>
      <c r="Y10" s="59"/>
      <c r="Z10" s="52">
        <v>1739669</v>
      </c>
      <c r="AA10" s="52"/>
      <c r="AB10" s="53"/>
      <c r="AC10" s="51">
        <v>1662891</v>
      </c>
      <c r="AD10" s="52"/>
      <c r="AE10" s="53"/>
      <c r="AF10" s="60">
        <f t="shared" si="3"/>
        <v>-76778</v>
      </c>
      <c r="AG10" s="61"/>
      <c r="AH10" s="62"/>
      <c r="AI10" s="57">
        <f t="shared" si="4"/>
        <v>-4.4133682901747395</v>
      </c>
      <c r="AJ10" s="58"/>
      <c r="AK10" s="59"/>
      <c r="AL10" s="52">
        <v>692015</v>
      </c>
      <c r="AM10" s="52"/>
      <c r="AN10" s="53"/>
      <c r="AO10" s="51">
        <v>627725</v>
      </c>
      <c r="AP10" s="52"/>
      <c r="AQ10" s="53"/>
      <c r="AR10" s="60">
        <f t="shared" si="5"/>
        <v>-64290</v>
      </c>
      <c r="AS10" s="61"/>
      <c r="AT10" s="62"/>
      <c r="AU10" s="57">
        <f t="shared" si="6"/>
        <v>-9.2902610492547133</v>
      </c>
      <c r="AV10" s="58"/>
      <c r="AW10" s="59"/>
    </row>
    <row r="11" spans="1:51" s="8" customFormat="1" ht="14.1" customHeight="1">
      <c r="A11" s="13" t="s">
        <v>17</v>
      </c>
      <c r="B11" s="52">
        <v>48</v>
      </c>
      <c r="C11" s="52"/>
      <c r="D11" s="53"/>
      <c r="E11" s="51">
        <v>44</v>
      </c>
      <c r="F11" s="52"/>
      <c r="G11" s="53"/>
      <c r="H11" s="51">
        <f t="shared" si="0"/>
        <v>-4</v>
      </c>
      <c r="I11" s="52"/>
      <c r="J11" s="53"/>
      <c r="K11" s="57">
        <f t="shared" si="8"/>
        <v>-8.3333333333333321</v>
      </c>
      <c r="L11" s="58"/>
      <c r="M11" s="59"/>
      <c r="N11" s="52">
        <v>909</v>
      </c>
      <c r="O11" s="52"/>
      <c r="P11" s="53"/>
      <c r="Q11" s="51">
        <v>882</v>
      </c>
      <c r="R11" s="52"/>
      <c r="S11" s="53"/>
      <c r="T11" s="60">
        <f t="shared" si="1"/>
        <v>-27</v>
      </c>
      <c r="U11" s="61"/>
      <c r="V11" s="62"/>
      <c r="W11" s="57">
        <f t="shared" si="2"/>
        <v>-2.9702970297029703</v>
      </c>
      <c r="X11" s="58"/>
      <c r="Y11" s="59"/>
      <c r="Z11" s="52">
        <v>1013910</v>
      </c>
      <c r="AA11" s="52"/>
      <c r="AB11" s="53"/>
      <c r="AC11" s="51">
        <v>1040495</v>
      </c>
      <c r="AD11" s="52"/>
      <c r="AE11" s="53"/>
      <c r="AF11" s="60">
        <f t="shared" si="3"/>
        <v>26585</v>
      </c>
      <c r="AG11" s="61"/>
      <c r="AH11" s="62"/>
      <c r="AI11" s="57">
        <f t="shared" si="4"/>
        <v>2.6220275961377242</v>
      </c>
      <c r="AJ11" s="58"/>
      <c r="AK11" s="59"/>
      <c r="AL11" s="52">
        <v>531114</v>
      </c>
      <c r="AM11" s="52"/>
      <c r="AN11" s="53"/>
      <c r="AO11" s="51">
        <v>515838</v>
      </c>
      <c r="AP11" s="52"/>
      <c r="AQ11" s="53"/>
      <c r="AR11" s="60">
        <f t="shared" si="5"/>
        <v>-15276</v>
      </c>
      <c r="AS11" s="61"/>
      <c r="AT11" s="62"/>
      <c r="AU11" s="57">
        <f t="shared" si="6"/>
        <v>-2.8762186649193957</v>
      </c>
      <c r="AV11" s="58"/>
      <c r="AW11" s="59"/>
    </row>
    <row r="12" spans="1:51" ht="14.1" customHeight="1">
      <c r="A12" s="13" t="s">
        <v>18</v>
      </c>
      <c r="B12" s="52">
        <v>272</v>
      </c>
      <c r="C12" s="52"/>
      <c r="D12" s="53"/>
      <c r="E12" s="51">
        <v>272</v>
      </c>
      <c r="F12" s="52"/>
      <c r="G12" s="53"/>
      <c r="H12" s="51">
        <f t="shared" si="0"/>
        <v>0</v>
      </c>
      <c r="I12" s="52"/>
      <c r="J12" s="53"/>
      <c r="K12" s="57">
        <f t="shared" si="8"/>
        <v>0</v>
      </c>
      <c r="L12" s="58"/>
      <c r="M12" s="59"/>
      <c r="N12" s="52">
        <v>8368</v>
      </c>
      <c r="O12" s="52"/>
      <c r="P12" s="53"/>
      <c r="Q12" s="51">
        <v>8122</v>
      </c>
      <c r="R12" s="52"/>
      <c r="S12" s="53"/>
      <c r="T12" s="60">
        <f t="shared" si="1"/>
        <v>-246</v>
      </c>
      <c r="U12" s="61"/>
      <c r="V12" s="62"/>
      <c r="W12" s="57">
        <f t="shared" si="2"/>
        <v>-2.9397705544933079</v>
      </c>
      <c r="X12" s="58"/>
      <c r="Y12" s="59"/>
      <c r="Z12" s="52">
        <v>15323192</v>
      </c>
      <c r="AA12" s="52"/>
      <c r="AB12" s="53"/>
      <c r="AC12" s="51">
        <v>17063291</v>
      </c>
      <c r="AD12" s="52"/>
      <c r="AE12" s="53"/>
      <c r="AF12" s="60">
        <f t="shared" si="3"/>
        <v>1740099</v>
      </c>
      <c r="AG12" s="61"/>
      <c r="AH12" s="62"/>
      <c r="AI12" s="57">
        <f t="shared" si="4"/>
        <v>11.355982487199794</v>
      </c>
      <c r="AJ12" s="58"/>
      <c r="AK12" s="59"/>
      <c r="AL12" s="52">
        <v>6548523</v>
      </c>
      <c r="AM12" s="52"/>
      <c r="AN12" s="53"/>
      <c r="AO12" s="51">
        <v>7262876</v>
      </c>
      <c r="AP12" s="52"/>
      <c r="AQ12" s="53"/>
      <c r="AR12" s="60">
        <f t="shared" si="5"/>
        <v>714353</v>
      </c>
      <c r="AS12" s="61"/>
      <c r="AT12" s="62"/>
      <c r="AU12" s="57">
        <f t="shared" si="6"/>
        <v>10.908612522243565</v>
      </c>
      <c r="AV12" s="58"/>
      <c r="AW12" s="59"/>
    </row>
    <row r="13" spans="1:51" ht="14.1" customHeight="1">
      <c r="A13" s="13" t="s">
        <v>19</v>
      </c>
      <c r="B13" s="52">
        <v>62</v>
      </c>
      <c r="C13" s="52"/>
      <c r="D13" s="53"/>
      <c r="E13" s="51">
        <v>60</v>
      </c>
      <c r="F13" s="52"/>
      <c r="G13" s="53"/>
      <c r="H13" s="51">
        <f t="shared" si="0"/>
        <v>-2</v>
      </c>
      <c r="I13" s="52"/>
      <c r="J13" s="53"/>
      <c r="K13" s="57">
        <f t="shared" si="8"/>
        <v>-3.225806451612903</v>
      </c>
      <c r="L13" s="58"/>
      <c r="M13" s="59"/>
      <c r="N13" s="52">
        <v>2201</v>
      </c>
      <c r="O13" s="52"/>
      <c r="P13" s="53"/>
      <c r="Q13" s="51">
        <v>2125</v>
      </c>
      <c r="R13" s="52"/>
      <c r="S13" s="53"/>
      <c r="T13" s="63">
        <f t="shared" si="1"/>
        <v>-76</v>
      </c>
      <c r="U13" s="64"/>
      <c r="V13" s="65"/>
      <c r="W13" s="66">
        <f t="shared" si="2"/>
        <v>-3.452975920036347</v>
      </c>
      <c r="X13" s="67"/>
      <c r="Y13" s="68"/>
      <c r="Z13" s="52">
        <v>3809373</v>
      </c>
      <c r="AA13" s="52"/>
      <c r="AB13" s="53"/>
      <c r="AC13" s="51">
        <v>4047179</v>
      </c>
      <c r="AD13" s="52"/>
      <c r="AE13" s="53"/>
      <c r="AF13" s="60">
        <f t="shared" si="3"/>
        <v>237806</v>
      </c>
      <c r="AG13" s="61"/>
      <c r="AH13" s="62"/>
      <c r="AI13" s="57">
        <f t="shared" si="4"/>
        <v>6.2426546310902085</v>
      </c>
      <c r="AJ13" s="58"/>
      <c r="AK13" s="59"/>
      <c r="AL13" s="52">
        <v>1758414</v>
      </c>
      <c r="AM13" s="52"/>
      <c r="AN13" s="53"/>
      <c r="AO13" s="51">
        <v>1692528</v>
      </c>
      <c r="AP13" s="52"/>
      <c r="AQ13" s="53"/>
      <c r="AR13" s="60">
        <f t="shared" si="5"/>
        <v>-65886</v>
      </c>
      <c r="AS13" s="61"/>
      <c r="AT13" s="62"/>
      <c r="AU13" s="57">
        <f t="shared" si="6"/>
        <v>-3.7468991943876699</v>
      </c>
      <c r="AV13" s="58"/>
      <c r="AW13" s="59"/>
    </row>
    <row r="14" spans="1:51" s="14" customFormat="1" ht="14.1" customHeight="1">
      <c r="A14" s="13" t="s">
        <v>20</v>
      </c>
      <c r="B14" s="52">
        <v>210</v>
      </c>
      <c r="C14" s="52"/>
      <c r="D14" s="53"/>
      <c r="E14" s="51">
        <v>204</v>
      </c>
      <c r="F14" s="52"/>
      <c r="G14" s="53"/>
      <c r="H14" s="51">
        <f t="shared" si="0"/>
        <v>-6</v>
      </c>
      <c r="I14" s="52"/>
      <c r="J14" s="53"/>
      <c r="K14" s="57">
        <f t="shared" si="8"/>
        <v>-2.8571428571428572</v>
      </c>
      <c r="L14" s="58"/>
      <c r="M14" s="59"/>
      <c r="N14" s="52">
        <v>4157</v>
      </c>
      <c r="O14" s="52"/>
      <c r="P14" s="53"/>
      <c r="Q14" s="51">
        <v>4146</v>
      </c>
      <c r="R14" s="52"/>
      <c r="S14" s="53"/>
      <c r="T14" s="60">
        <f t="shared" si="1"/>
        <v>-11</v>
      </c>
      <c r="U14" s="61"/>
      <c r="V14" s="62"/>
      <c r="W14" s="57">
        <f t="shared" si="2"/>
        <v>-0.26461390425787829</v>
      </c>
      <c r="X14" s="58"/>
      <c r="Y14" s="59"/>
      <c r="Z14" s="52">
        <v>10580261</v>
      </c>
      <c r="AA14" s="52"/>
      <c r="AB14" s="53"/>
      <c r="AC14" s="51">
        <v>11065056</v>
      </c>
      <c r="AD14" s="52"/>
      <c r="AE14" s="53"/>
      <c r="AF14" s="60">
        <f t="shared" si="3"/>
        <v>484795</v>
      </c>
      <c r="AG14" s="61"/>
      <c r="AH14" s="62"/>
      <c r="AI14" s="57">
        <f t="shared" si="4"/>
        <v>4.5820703288888618</v>
      </c>
      <c r="AJ14" s="58"/>
      <c r="AK14" s="59"/>
      <c r="AL14" s="52">
        <v>3690574</v>
      </c>
      <c r="AM14" s="52"/>
      <c r="AN14" s="53"/>
      <c r="AO14" s="51">
        <v>3220872</v>
      </c>
      <c r="AP14" s="52"/>
      <c r="AQ14" s="53"/>
      <c r="AR14" s="60">
        <f t="shared" si="5"/>
        <v>-469702</v>
      </c>
      <c r="AS14" s="61"/>
      <c r="AT14" s="62"/>
      <c r="AU14" s="57">
        <f t="shared" si="6"/>
        <v>-12.727071723802313</v>
      </c>
      <c r="AV14" s="58"/>
      <c r="AW14" s="59"/>
    </row>
    <row r="15" spans="1:51" s="14" customFormat="1" ht="14.1" customHeight="1">
      <c r="A15" s="13" t="s">
        <v>21</v>
      </c>
      <c r="B15" s="52">
        <v>396</v>
      </c>
      <c r="C15" s="52"/>
      <c r="D15" s="53"/>
      <c r="E15" s="51">
        <v>391</v>
      </c>
      <c r="F15" s="52"/>
      <c r="G15" s="53"/>
      <c r="H15" s="51">
        <f t="shared" si="0"/>
        <v>-5</v>
      </c>
      <c r="I15" s="52"/>
      <c r="J15" s="53"/>
      <c r="K15" s="57">
        <f t="shared" si="8"/>
        <v>-1.2626262626262625</v>
      </c>
      <c r="L15" s="58"/>
      <c r="M15" s="59"/>
      <c r="N15" s="52">
        <v>18432</v>
      </c>
      <c r="O15" s="52"/>
      <c r="P15" s="53"/>
      <c r="Q15" s="51">
        <v>19094</v>
      </c>
      <c r="R15" s="52"/>
      <c r="S15" s="53"/>
      <c r="T15" s="60">
        <f t="shared" si="1"/>
        <v>662</v>
      </c>
      <c r="U15" s="61"/>
      <c r="V15" s="62"/>
      <c r="W15" s="57">
        <f t="shared" si="2"/>
        <v>3.5915798611111112</v>
      </c>
      <c r="X15" s="58"/>
      <c r="Y15" s="59"/>
      <c r="Z15" s="52">
        <v>46074950</v>
      </c>
      <c r="AA15" s="52"/>
      <c r="AB15" s="53"/>
      <c r="AC15" s="51">
        <v>49445547</v>
      </c>
      <c r="AD15" s="52"/>
      <c r="AE15" s="53"/>
      <c r="AF15" s="60">
        <f t="shared" si="3"/>
        <v>3370597</v>
      </c>
      <c r="AG15" s="61"/>
      <c r="AH15" s="62"/>
      <c r="AI15" s="57">
        <f t="shared" si="4"/>
        <v>7.3154653450519209</v>
      </c>
      <c r="AJ15" s="58"/>
      <c r="AK15" s="59"/>
      <c r="AL15" s="52">
        <v>19715537</v>
      </c>
      <c r="AM15" s="52"/>
      <c r="AN15" s="53"/>
      <c r="AO15" s="51">
        <v>20692115</v>
      </c>
      <c r="AP15" s="52"/>
      <c r="AQ15" s="53"/>
      <c r="AR15" s="60">
        <f t="shared" si="5"/>
        <v>976578</v>
      </c>
      <c r="AS15" s="61"/>
      <c r="AT15" s="62"/>
      <c r="AU15" s="57">
        <f t="shared" si="6"/>
        <v>4.9533421280891314</v>
      </c>
      <c r="AV15" s="58"/>
      <c r="AW15" s="59"/>
    </row>
    <row r="16" spans="1:51" ht="14.1" customHeight="1">
      <c r="A16" s="13" t="s">
        <v>22</v>
      </c>
      <c r="B16" s="52">
        <v>215</v>
      </c>
      <c r="C16" s="52"/>
      <c r="D16" s="53"/>
      <c r="E16" s="51">
        <v>207</v>
      </c>
      <c r="F16" s="52"/>
      <c r="G16" s="53"/>
      <c r="H16" s="51">
        <f t="shared" si="0"/>
        <v>-8</v>
      </c>
      <c r="I16" s="52"/>
      <c r="J16" s="53"/>
      <c r="K16" s="57">
        <f t="shared" si="8"/>
        <v>-3.7209302325581395</v>
      </c>
      <c r="L16" s="58"/>
      <c r="M16" s="59"/>
      <c r="N16" s="52">
        <v>9205</v>
      </c>
      <c r="O16" s="52"/>
      <c r="P16" s="53"/>
      <c r="Q16" s="51">
        <v>9566</v>
      </c>
      <c r="R16" s="52"/>
      <c r="S16" s="53"/>
      <c r="T16" s="60">
        <f t="shared" si="1"/>
        <v>361</v>
      </c>
      <c r="U16" s="61"/>
      <c r="V16" s="62"/>
      <c r="W16" s="57">
        <f t="shared" si="2"/>
        <v>3.921781640412819</v>
      </c>
      <c r="X16" s="58"/>
      <c r="Y16" s="59"/>
      <c r="Z16" s="52">
        <v>29678759</v>
      </c>
      <c r="AA16" s="52"/>
      <c r="AB16" s="53"/>
      <c r="AC16" s="51">
        <v>32583092</v>
      </c>
      <c r="AD16" s="52"/>
      <c r="AE16" s="53"/>
      <c r="AF16" s="60">
        <f t="shared" si="3"/>
        <v>2904333</v>
      </c>
      <c r="AG16" s="61"/>
      <c r="AH16" s="62"/>
      <c r="AI16" s="57">
        <f t="shared" si="4"/>
        <v>9.7858977189713361</v>
      </c>
      <c r="AJ16" s="58"/>
      <c r="AK16" s="59"/>
      <c r="AL16" s="52">
        <v>13640146</v>
      </c>
      <c r="AM16" s="52"/>
      <c r="AN16" s="53"/>
      <c r="AO16" s="51">
        <v>15336582</v>
      </c>
      <c r="AP16" s="52"/>
      <c r="AQ16" s="53"/>
      <c r="AR16" s="60">
        <f t="shared" si="5"/>
        <v>1696436</v>
      </c>
      <c r="AS16" s="61"/>
      <c r="AT16" s="62"/>
      <c r="AU16" s="57">
        <f t="shared" si="6"/>
        <v>12.437080952066056</v>
      </c>
      <c r="AV16" s="58"/>
      <c r="AW16" s="59"/>
      <c r="AX16" s="15"/>
      <c r="AY16" s="16"/>
    </row>
    <row r="17" spans="1:49" ht="14.1" customHeight="1">
      <c r="A17" s="13" t="s">
        <v>23</v>
      </c>
      <c r="B17" s="52">
        <v>52</v>
      </c>
      <c r="C17" s="52"/>
      <c r="D17" s="53"/>
      <c r="E17" s="51">
        <v>50</v>
      </c>
      <c r="F17" s="52"/>
      <c r="G17" s="53"/>
      <c r="H17" s="51">
        <f t="shared" si="0"/>
        <v>-2</v>
      </c>
      <c r="I17" s="52"/>
      <c r="J17" s="53"/>
      <c r="K17" s="57">
        <f t="shared" si="8"/>
        <v>-3.8461538461538463</v>
      </c>
      <c r="L17" s="58"/>
      <c r="M17" s="59"/>
      <c r="N17" s="52">
        <v>1636</v>
      </c>
      <c r="O17" s="52"/>
      <c r="P17" s="53"/>
      <c r="Q17" s="51">
        <v>1612</v>
      </c>
      <c r="R17" s="52"/>
      <c r="S17" s="53"/>
      <c r="T17" s="60">
        <f t="shared" si="1"/>
        <v>-24</v>
      </c>
      <c r="U17" s="61"/>
      <c r="V17" s="62"/>
      <c r="W17" s="57">
        <f t="shared" si="2"/>
        <v>-1.4669926650366749</v>
      </c>
      <c r="X17" s="58"/>
      <c r="Y17" s="59"/>
      <c r="Z17" s="52">
        <v>2633760</v>
      </c>
      <c r="AA17" s="52"/>
      <c r="AB17" s="53"/>
      <c r="AC17" s="51">
        <v>2953593</v>
      </c>
      <c r="AD17" s="52"/>
      <c r="AE17" s="53"/>
      <c r="AF17" s="60">
        <f t="shared" si="3"/>
        <v>319833</v>
      </c>
      <c r="AG17" s="61"/>
      <c r="AH17" s="62"/>
      <c r="AI17" s="57">
        <f t="shared" si="4"/>
        <v>12.14358939311099</v>
      </c>
      <c r="AJ17" s="58"/>
      <c r="AK17" s="59"/>
      <c r="AL17" s="52">
        <v>1374284</v>
      </c>
      <c r="AM17" s="52"/>
      <c r="AN17" s="53"/>
      <c r="AO17" s="51">
        <v>1378329</v>
      </c>
      <c r="AP17" s="52"/>
      <c r="AQ17" s="53"/>
      <c r="AR17" s="60">
        <f t="shared" si="5"/>
        <v>4045</v>
      </c>
      <c r="AS17" s="61"/>
      <c r="AT17" s="62"/>
      <c r="AU17" s="57">
        <f t="shared" si="6"/>
        <v>0.2943350864886734</v>
      </c>
      <c r="AV17" s="58"/>
      <c r="AW17" s="59"/>
    </row>
    <row r="18" spans="1:49" ht="14.1" customHeight="1">
      <c r="A18" s="13" t="s">
        <v>24</v>
      </c>
      <c r="B18" s="52">
        <v>41</v>
      </c>
      <c r="C18" s="52"/>
      <c r="D18" s="53"/>
      <c r="E18" s="51">
        <v>39</v>
      </c>
      <c r="F18" s="52"/>
      <c r="G18" s="53"/>
      <c r="H18" s="51">
        <f t="shared" si="0"/>
        <v>-2</v>
      </c>
      <c r="I18" s="52"/>
      <c r="J18" s="53"/>
      <c r="K18" s="57">
        <f t="shared" si="8"/>
        <v>-4.8780487804878048</v>
      </c>
      <c r="L18" s="58"/>
      <c r="M18" s="59"/>
      <c r="N18" s="52">
        <v>2069</v>
      </c>
      <c r="O18" s="52"/>
      <c r="P18" s="53"/>
      <c r="Q18" s="51">
        <v>2008</v>
      </c>
      <c r="R18" s="52"/>
      <c r="S18" s="53"/>
      <c r="T18" s="60">
        <f t="shared" si="1"/>
        <v>-61</v>
      </c>
      <c r="U18" s="61"/>
      <c r="V18" s="62"/>
      <c r="W18" s="57">
        <f t="shared" si="2"/>
        <v>-2.9482841952634122</v>
      </c>
      <c r="X18" s="58"/>
      <c r="Y18" s="59"/>
      <c r="Z18" s="52">
        <v>5017782</v>
      </c>
      <c r="AA18" s="52"/>
      <c r="AB18" s="53"/>
      <c r="AC18" s="51">
        <v>4547488</v>
      </c>
      <c r="AD18" s="52"/>
      <c r="AE18" s="53"/>
      <c r="AF18" s="60">
        <f t="shared" si="3"/>
        <v>-470294</v>
      </c>
      <c r="AG18" s="61"/>
      <c r="AH18" s="62"/>
      <c r="AI18" s="57">
        <f t="shared" si="4"/>
        <v>-9.3725474721699751</v>
      </c>
      <c r="AJ18" s="58"/>
      <c r="AK18" s="59"/>
      <c r="AL18" s="52">
        <v>2382423</v>
      </c>
      <c r="AM18" s="52"/>
      <c r="AN18" s="53"/>
      <c r="AO18" s="51">
        <v>2352032</v>
      </c>
      <c r="AP18" s="52"/>
      <c r="AQ18" s="53"/>
      <c r="AR18" s="60">
        <f t="shared" si="5"/>
        <v>-30391</v>
      </c>
      <c r="AS18" s="61"/>
      <c r="AT18" s="62"/>
      <c r="AU18" s="57">
        <f t="shared" si="6"/>
        <v>-1.2756340918468299</v>
      </c>
      <c r="AV18" s="58"/>
      <c r="AW18" s="59"/>
    </row>
    <row r="19" spans="1:49" s="17" customFormat="1" ht="14.1" customHeight="1">
      <c r="A19" s="13" t="s">
        <v>25</v>
      </c>
      <c r="B19" s="52">
        <v>77</v>
      </c>
      <c r="C19" s="52"/>
      <c r="D19" s="53"/>
      <c r="E19" s="51">
        <v>77</v>
      </c>
      <c r="F19" s="52"/>
      <c r="G19" s="53"/>
      <c r="H19" s="51">
        <f t="shared" si="0"/>
        <v>0</v>
      </c>
      <c r="I19" s="52"/>
      <c r="J19" s="53"/>
      <c r="K19" s="57">
        <f t="shared" si="8"/>
        <v>0</v>
      </c>
      <c r="L19" s="58"/>
      <c r="M19" s="59"/>
      <c r="N19" s="52">
        <v>2112</v>
      </c>
      <c r="O19" s="52"/>
      <c r="P19" s="53"/>
      <c r="Q19" s="51">
        <v>2401</v>
      </c>
      <c r="R19" s="52"/>
      <c r="S19" s="53"/>
      <c r="T19" s="60">
        <f t="shared" si="1"/>
        <v>289</v>
      </c>
      <c r="U19" s="61"/>
      <c r="V19" s="62"/>
      <c r="W19" s="57">
        <f t="shared" si="2"/>
        <v>13.683712121212121</v>
      </c>
      <c r="X19" s="58"/>
      <c r="Y19" s="59"/>
      <c r="Z19" s="52">
        <v>4084927</v>
      </c>
      <c r="AA19" s="52"/>
      <c r="AB19" s="53"/>
      <c r="AC19" s="51">
        <v>4995928</v>
      </c>
      <c r="AD19" s="52"/>
      <c r="AE19" s="53"/>
      <c r="AF19" s="60">
        <f t="shared" si="3"/>
        <v>911001</v>
      </c>
      <c r="AG19" s="61"/>
      <c r="AH19" s="62"/>
      <c r="AI19" s="57">
        <f t="shared" si="4"/>
        <v>22.301524604968463</v>
      </c>
      <c r="AJ19" s="58"/>
      <c r="AK19" s="59"/>
      <c r="AL19" s="52">
        <v>1779583</v>
      </c>
      <c r="AM19" s="52"/>
      <c r="AN19" s="53"/>
      <c r="AO19" s="51">
        <v>2070797</v>
      </c>
      <c r="AP19" s="52"/>
      <c r="AQ19" s="53"/>
      <c r="AR19" s="60">
        <f t="shared" si="5"/>
        <v>291214</v>
      </c>
      <c r="AS19" s="61"/>
      <c r="AT19" s="62"/>
      <c r="AU19" s="57">
        <f t="shared" si="6"/>
        <v>16.364170707407297</v>
      </c>
      <c r="AV19" s="58"/>
      <c r="AW19" s="59"/>
    </row>
    <row r="20" spans="1:49" s="18" customFormat="1" ht="14.1" customHeight="1">
      <c r="A20" s="13" t="s">
        <v>26</v>
      </c>
      <c r="B20" s="52">
        <v>27</v>
      </c>
      <c r="C20" s="52"/>
      <c r="D20" s="53"/>
      <c r="E20" s="51">
        <v>25</v>
      </c>
      <c r="F20" s="52"/>
      <c r="G20" s="53"/>
      <c r="H20" s="51">
        <f t="shared" si="0"/>
        <v>-2</v>
      </c>
      <c r="I20" s="52"/>
      <c r="J20" s="53"/>
      <c r="K20" s="57">
        <f t="shared" si="8"/>
        <v>-7.4074074074074066</v>
      </c>
      <c r="L20" s="58"/>
      <c r="M20" s="59"/>
      <c r="N20" s="52">
        <v>347</v>
      </c>
      <c r="O20" s="52"/>
      <c r="P20" s="53"/>
      <c r="Q20" s="51">
        <v>328</v>
      </c>
      <c r="R20" s="52"/>
      <c r="S20" s="53"/>
      <c r="T20" s="60">
        <f t="shared" si="1"/>
        <v>-19</v>
      </c>
      <c r="U20" s="61"/>
      <c r="V20" s="62"/>
      <c r="W20" s="57">
        <f t="shared" si="2"/>
        <v>-5.4755043227665707</v>
      </c>
      <c r="X20" s="58"/>
      <c r="Y20" s="59"/>
      <c r="Z20" s="52">
        <v>346952</v>
      </c>
      <c r="AA20" s="52"/>
      <c r="AB20" s="53"/>
      <c r="AC20" s="51">
        <v>369191</v>
      </c>
      <c r="AD20" s="52"/>
      <c r="AE20" s="53"/>
      <c r="AF20" s="60">
        <f t="shared" si="3"/>
        <v>22239</v>
      </c>
      <c r="AG20" s="61"/>
      <c r="AH20" s="62"/>
      <c r="AI20" s="57">
        <f t="shared" si="4"/>
        <v>6.4098203786114496</v>
      </c>
      <c r="AJ20" s="58"/>
      <c r="AK20" s="59"/>
      <c r="AL20" s="52">
        <v>186631</v>
      </c>
      <c r="AM20" s="52"/>
      <c r="AN20" s="53"/>
      <c r="AO20" s="51">
        <v>194576</v>
      </c>
      <c r="AP20" s="52"/>
      <c r="AQ20" s="53"/>
      <c r="AR20" s="60">
        <f t="shared" si="5"/>
        <v>7945</v>
      </c>
      <c r="AS20" s="61"/>
      <c r="AT20" s="62"/>
      <c r="AU20" s="57">
        <f t="shared" si="6"/>
        <v>4.257063403185966</v>
      </c>
      <c r="AV20" s="58"/>
      <c r="AW20" s="59"/>
    </row>
    <row r="21" spans="1:49" s="19" customFormat="1" ht="14.1" customHeight="1">
      <c r="A21" s="13" t="s">
        <v>27</v>
      </c>
      <c r="B21" s="52">
        <v>67</v>
      </c>
      <c r="C21" s="52"/>
      <c r="D21" s="53"/>
      <c r="E21" s="51">
        <v>65</v>
      </c>
      <c r="F21" s="52"/>
      <c r="G21" s="53"/>
      <c r="H21" s="51">
        <f t="shared" si="0"/>
        <v>-2</v>
      </c>
      <c r="I21" s="52"/>
      <c r="J21" s="53"/>
      <c r="K21" s="66">
        <f t="shared" si="8"/>
        <v>-2.9850746268656714</v>
      </c>
      <c r="L21" s="67"/>
      <c r="M21" s="68"/>
      <c r="N21" s="52">
        <v>2139</v>
      </c>
      <c r="O21" s="52"/>
      <c r="P21" s="53"/>
      <c r="Q21" s="51">
        <v>2081</v>
      </c>
      <c r="R21" s="52"/>
      <c r="S21" s="53"/>
      <c r="T21" s="60">
        <f t="shared" si="1"/>
        <v>-58</v>
      </c>
      <c r="U21" s="61"/>
      <c r="V21" s="62"/>
      <c r="W21" s="57">
        <f t="shared" si="2"/>
        <v>-2.7115474520804117</v>
      </c>
      <c r="X21" s="58"/>
      <c r="Y21" s="59"/>
      <c r="Z21" s="52">
        <v>6622728</v>
      </c>
      <c r="AA21" s="52"/>
      <c r="AB21" s="53"/>
      <c r="AC21" s="51">
        <v>6778853</v>
      </c>
      <c r="AD21" s="52"/>
      <c r="AE21" s="53"/>
      <c r="AF21" s="60">
        <f t="shared" si="3"/>
        <v>156125</v>
      </c>
      <c r="AG21" s="61"/>
      <c r="AH21" s="62"/>
      <c r="AI21" s="57">
        <f t="shared" si="4"/>
        <v>2.3574122325422393</v>
      </c>
      <c r="AJ21" s="58"/>
      <c r="AK21" s="59"/>
      <c r="AL21" s="52">
        <v>2033547</v>
      </c>
      <c r="AM21" s="52"/>
      <c r="AN21" s="53"/>
      <c r="AO21" s="51">
        <v>1812940</v>
      </c>
      <c r="AP21" s="52"/>
      <c r="AQ21" s="53"/>
      <c r="AR21" s="60">
        <f t="shared" si="5"/>
        <v>-220607</v>
      </c>
      <c r="AS21" s="61"/>
      <c r="AT21" s="62"/>
      <c r="AU21" s="57">
        <f t="shared" si="6"/>
        <v>-10.848384620566922</v>
      </c>
      <c r="AV21" s="58"/>
      <c r="AW21" s="59"/>
    </row>
    <row r="22" spans="1:49" s="19" customFormat="1" ht="14.1" customHeight="1">
      <c r="A22" s="13" t="s">
        <v>28</v>
      </c>
      <c r="B22" s="52">
        <v>46</v>
      </c>
      <c r="C22" s="52"/>
      <c r="D22" s="53"/>
      <c r="E22" s="51">
        <v>46</v>
      </c>
      <c r="F22" s="52"/>
      <c r="G22" s="53"/>
      <c r="H22" s="51">
        <f t="shared" si="0"/>
        <v>0</v>
      </c>
      <c r="I22" s="52"/>
      <c r="J22" s="53"/>
      <c r="K22" s="57">
        <f t="shared" si="8"/>
        <v>0</v>
      </c>
      <c r="L22" s="58"/>
      <c r="M22" s="59"/>
      <c r="N22" s="52">
        <v>1339</v>
      </c>
      <c r="O22" s="52"/>
      <c r="P22" s="53"/>
      <c r="Q22" s="51">
        <v>1326</v>
      </c>
      <c r="R22" s="52"/>
      <c r="S22" s="53"/>
      <c r="T22" s="60">
        <f t="shared" si="1"/>
        <v>-13</v>
      </c>
      <c r="U22" s="61"/>
      <c r="V22" s="62"/>
      <c r="W22" s="57">
        <f t="shared" si="2"/>
        <v>-0.97087378640776689</v>
      </c>
      <c r="X22" s="58"/>
      <c r="Y22" s="59"/>
      <c r="Z22" s="52">
        <v>9278891</v>
      </c>
      <c r="AA22" s="52"/>
      <c r="AB22" s="53"/>
      <c r="AC22" s="51">
        <v>11891795</v>
      </c>
      <c r="AD22" s="52"/>
      <c r="AE22" s="53"/>
      <c r="AF22" s="60">
        <f t="shared" si="3"/>
        <v>2612904</v>
      </c>
      <c r="AG22" s="61"/>
      <c r="AH22" s="62"/>
      <c r="AI22" s="57">
        <f t="shared" si="4"/>
        <v>28.159658303993439</v>
      </c>
      <c r="AJ22" s="58"/>
      <c r="AK22" s="59"/>
      <c r="AL22" s="52">
        <v>6603731</v>
      </c>
      <c r="AM22" s="52"/>
      <c r="AN22" s="53"/>
      <c r="AO22" s="51">
        <v>8681353</v>
      </c>
      <c r="AP22" s="52"/>
      <c r="AQ22" s="53"/>
      <c r="AR22" s="60">
        <f t="shared" si="5"/>
        <v>2077622</v>
      </c>
      <c r="AS22" s="61"/>
      <c r="AT22" s="62"/>
      <c r="AU22" s="57">
        <f t="shared" si="6"/>
        <v>31.461336023529729</v>
      </c>
      <c r="AV22" s="58"/>
      <c r="AW22" s="59"/>
    </row>
    <row r="23" spans="1:49" s="19" customFormat="1" ht="14.1" customHeight="1">
      <c r="A23" s="13" t="s">
        <v>29</v>
      </c>
      <c r="B23" s="52">
        <v>58</v>
      </c>
      <c r="C23" s="52"/>
      <c r="D23" s="53"/>
      <c r="E23" s="51">
        <v>55</v>
      </c>
      <c r="F23" s="52"/>
      <c r="G23" s="53"/>
      <c r="H23" s="51">
        <f t="shared" si="0"/>
        <v>-3</v>
      </c>
      <c r="I23" s="52"/>
      <c r="J23" s="53"/>
      <c r="K23" s="57">
        <f t="shared" si="8"/>
        <v>-5.1724137931034484</v>
      </c>
      <c r="L23" s="58"/>
      <c r="M23" s="59"/>
      <c r="N23" s="52">
        <v>1502</v>
      </c>
      <c r="O23" s="52"/>
      <c r="P23" s="53"/>
      <c r="Q23" s="51">
        <v>1514</v>
      </c>
      <c r="R23" s="52"/>
      <c r="S23" s="53"/>
      <c r="T23" s="60">
        <f t="shared" si="1"/>
        <v>12</v>
      </c>
      <c r="U23" s="61"/>
      <c r="V23" s="62"/>
      <c r="W23" s="57">
        <f t="shared" si="2"/>
        <v>0.79893475366178435</v>
      </c>
      <c r="X23" s="58"/>
      <c r="Y23" s="59"/>
      <c r="Z23" s="52">
        <v>2994439</v>
      </c>
      <c r="AA23" s="52"/>
      <c r="AB23" s="53"/>
      <c r="AC23" s="51">
        <v>3239367</v>
      </c>
      <c r="AD23" s="52"/>
      <c r="AE23" s="53"/>
      <c r="AF23" s="60">
        <f t="shared" si="3"/>
        <v>244928</v>
      </c>
      <c r="AG23" s="61"/>
      <c r="AH23" s="62"/>
      <c r="AI23" s="57">
        <f t="shared" si="4"/>
        <v>8.1794286008163795</v>
      </c>
      <c r="AJ23" s="58"/>
      <c r="AK23" s="59"/>
      <c r="AL23" s="52">
        <v>1480585</v>
      </c>
      <c r="AM23" s="52"/>
      <c r="AN23" s="53"/>
      <c r="AO23" s="51">
        <v>1518040</v>
      </c>
      <c r="AP23" s="52"/>
      <c r="AQ23" s="53"/>
      <c r="AR23" s="60">
        <f t="shared" si="5"/>
        <v>37455</v>
      </c>
      <c r="AS23" s="61"/>
      <c r="AT23" s="62"/>
      <c r="AU23" s="57">
        <f t="shared" si="6"/>
        <v>2.5297433109210212</v>
      </c>
      <c r="AV23" s="58"/>
      <c r="AW23" s="59"/>
    </row>
    <row r="24" spans="1:49" s="19" customFormat="1" ht="14.1" customHeight="1">
      <c r="A24" s="13" t="s">
        <v>30</v>
      </c>
      <c r="B24" s="52">
        <v>18</v>
      </c>
      <c r="C24" s="52"/>
      <c r="D24" s="53"/>
      <c r="E24" s="51">
        <v>17</v>
      </c>
      <c r="F24" s="52"/>
      <c r="G24" s="53"/>
      <c r="H24" s="51">
        <f t="shared" si="0"/>
        <v>-1</v>
      </c>
      <c r="I24" s="52"/>
      <c r="J24" s="53"/>
      <c r="K24" s="57">
        <f t="shared" si="8"/>
        <v>-5.5555555555555554</v>
      </c>
      <c r="L24" s="58"/>
      <c r="M24" s="59"/>
      <c r="N24" s="52">
        <v>359</v>
      </c>
      <c r="O24" s="52"/>
      <c r="P24" s="53"/>
      <c r="Q24" s="51">
        <v>325</v>
      </c>
      <c r="R24" s="52"/>
      <c r="S24" s="53"/>
      <c r="T24" s="60">
        <f t="shared" si="1"/>
        <v>-34</v>
      </c>
      <c r="U24" s="61"/>
      <c r="V24" s="62"/>
      <c r="W24" s="57">
        <f t="shared" si="2"/>
        <v>-9.4707520891364894</v>
      </c>
      <c r="X24" s="58"/>
      <c r="Y24" s="59"/>
      <c r="Z24" s="52">
        <v>542694</v>
      </c>
      <c r="AA24" s="52"/>
      <c r="AB24" s="53"/>
      <c r="AC24" s="51">
        <v>605360</v>
      </c>
      <c r="AD24" s="52"/>
      <c r="AE24" s="53"/>
      <c r="AF24" s="60">
        <f t="shared" si="3"/>
        <v>62666</v>
      </c>
      <c r="AG24" s="61"/>
      <c r="AH24" s="62"/>
      <c r="AI24" s="57">
        <f t="shared" si="4"/>
        <v>11.547207081707187</v>
      </c>
      <c r="AJ24" s="58"/>
      <c r="AK24" s="59"/>
      <c r="AL24" s="52">
        <v>287975</v>
      </c>
      <c r="AM24" s="52"/>
      <c r="AN24" s="53"/>
      <c r="AO24" s="51">
        <v>322916</v>
      </c>
      <c r="AP24" s="52"/>
      <c r="AQ24" s="53"/>
      <c r="AR24" s="60">
        <f t="shared" si="5"/>
        <v>34941</v>
      </c>
      <c r="AS24" s="61"/>
      <c r="AT24" s="62"/>
      <c r="AU24" s="57">
        <f t="shared" si="6"/>
        <v>12.133344908412189</v>
      </c>
      <c r="AV24" s="58"/>
      <c r="AW24" s="59"/>
    </row>
    <row r="25" spans="1:49" s="19" customFormat="1" ht="14.1" customHeight="1">
      <c r="A25" s="20" t="s">
        <v>31</v>
      </c>
      <c r="B25" s="55">
        <v>37</v>
      </c>
      <c r="C25" s="55"/>
      <c r="D25" s="56"/>
      <c r="E25" s="54">
        <v>36</v>
      </c>
      <c r="F25" s="55"/>
      <c r="G25" s="56"/>
      <c r="H25" s="69">
        <f t="shared" si="0"/>
        <v>-1</v>
      </c>
      <c r="I25" s="55"/>
      <c r="J25" s="56"/>
      <c r="K25" s="70">
        <f t="shared" si="8"/>
        <v>-2.7027027027027026</v>
      </c>
      <c r="L25" s="71"/>
      <c r="M25" s="72"/>
      <c r="N25" s="55">
        <v>608</v>
      </c>
      <c r="O25" s="55"/>
      <c r="P25" s="56"/>
      <c r="Q25" s="54">
        <v>585</v>
      </c>
      <c r="R25" s="55"/>
      <c r="S25" s="56"/>
      <c r="T25" s="73">
        <f t="shared" si="1"/>
        <v>-23</v>
      </c>
      <c r="U25" s="74"/>
      <c r="V25" s="75"/>
      <c r="W25" s="70">
        <f t="shared" si="2"/>
        <v>-3.7828947368421053</v>
      </c>
      <c r="X25" s="71"/>
      <c r="Y25" s="72"/>
      <c r="Z25" s="55">
        <v>626697</v>
      </c>
      <c r="AA25" s="55"/>
      <c r="AB25" s="56"/>
      <c r="AC25" s="54">
        <v>566668</v>
      </c>
      <c r="AD25" s="55"/>
      <c r="AE25" s="56"/>
      <c r="AF25" s="73">
        <f t="shared" si="3"/>
        <v>-60029</v>
      </c>
      <c r="AG25" s="74"/>
      <c r="AH25" s="75"/>
      <c r="AI25" s="70">
        <f t="shared" si="4"/>
        <v>-9.5786320981271658</v>
      </c>
      <c r="AJ25" s="71"/>
      <c r="AK25" s="72"/>
      <c r="AL25" s="55">
        <v>281383</v>
      </c>
      <c r="AM25" s="55"/>
      <c r="AN25" s="56"/>
      <c r="AO25" s="54">
        <v>325758</v>
      </c>
      <c r="AP25" s="55"/>
      <c r="AQ25" s="56"/>
      <c r="AR25" s="73">
        <f t="shared" si="5"/>
        <v>44375</v>
      </c>
      <c r="AS25" s="74"/>
      <c r="AT25" s="75"/>
      <c r="AU25" s="70">
        <f t="shared" si="6"/>
        <v>15.770320168595827</v>
      </c>
      <c r="AV25" s="71"/>
      <c r="AW25" s="72"/>
    </row>
    <row r="26" spans="1:49" s="19" customFormat="1" ht="12" customHeight="1">
      <c r="A26" s="21" t="s">
        <v>32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9" customFormat="1" ht="9.75">
      <c r="A27" s="9" t="s">
        <v>33</v>
      </c>
    </row>
    <row r="28" spans="1:49" ht="9" customHeight="1"/>
  </sheetData>
  <mergeCells count="342">
    <mergeCell ref="AL25:AN25"/>
    <mergeCell ref="AO25:AQ25"/>
    <mergeCell ref="AR25:AT25"/>
    <mergeCell ref="AU25:AW25"/>
    <mergeCell ref="T25:V25"/>
    <mergeCell ref="W25:Y25"/>
    <mergeCell ref="Z25:AB25"/>
    <mergeCell ref="AC25:AE25"/>
    <mergeCell ref="AF25:AH25"/>
    <mergeCell ref="AI25:AK25"/>
    <mergeCell ref="B25:D25"/>
    <mergeCell ref="E25:G25"/>
    <mergeCell ref="H25:J25"/>
    <mergeCell ref="K25:M25"/>
    <mergeCell ref="N25:P25"/>
    <mergeCell ref="Q25:S25"/>
    <mergeCell ref="T24:V24"/>
    <mergeCell ref="W24:Y24"/>
    <mergeCell ref="Z24:AB24"/>
    <mergeCell ref="AO23:AQ23"/>
    <mergeCell ref="AR23:AT23"/>
    <mergeCell ref="AU23:AW23"/>
    <mergeCell ref="B24:D24"/>
    <mergeCell ref="E24:G24"/>
    <mergeCell ref="H24:J24"/>
    <mergeCell ref="K24:M24"/>
    <mergeCell ref="N24:P24"/>
    <mergeCell ref="Q24:S24"/>
    <mergeCell ref="T23:V23"/>
    <mergeCell ref="W23:Y23"/>
    <mergeCell ref="Z23:AB23"/>
    <mergeCell ref="AC23:AE23"/>
    <mergeCell ref="AF23:AH23"/>
    <mergeCell ref="AI23:AK23"/>
    <mergeCell ref="AL24:AN24"/>
    <mergeCell ref="AO24:AQ24"/>
    <mergeCell ref="AR24:AT24"/>
    <mergeCell ref="AU24:AW24"/>
    <mergeCell ref="AC24:AE24"/>
    <mergeCell ref="AF24:AH24"/>
    <mergeCell ref="AI24:AK24"/>
    <mergeCell ref="B23:D23"/>
    <mergeCell ref="E23:G23"/>
    <mergeCell ref="H23:J23"/>
    <mergeCell ref="K23:M23"/>
    <mergeCell ref="N23:P23"/>
    <mergeCell ref="Q23:S23"/>
    <mergeCell ref="T22:V22"/>
    <mergeCell ref="W22:Y22"/>
    <mergeCell ref="Z22:AB22"/>
    <mergeCell ref="AL21:AN21"/>
    <mergeCell ref="H21:J21"/>
    <mergeCell ref="K21:M21"/>
    <mergeCell ref="N21:P21"/>
    <mergeCell ref="Q21:S21"/>
    <mergeCell ref="AL23:AN23"/>
    <mergeCell ref="AO21:AQ21"/>
    <mergeCell ref="AR21:AT21"/>
    <mergeCell ref="AU21:AW21"/>
    <mergeCell ref="B22:D22"/>
    <mergeCell ref="E22:G22"/>
    <mergeCell ref="H22:J22"/>
    <mergeCell ref="K22:M22"/>
    <mergeCell ref="N22:P22"/>
    <mergeCell ref="Q22:S22"/>
    <mergeCell ref="T21:V21"/>
    <mergeCell ref="W21:Y21"/>
    <mergeCell ref="Z21:AB21"/>
    <mergeCell ref="AC21:AE21"/>
    <mergeCell ref="AF21:AH21"/>
    <mergeCell ref="AI21:AK21"/>
    <mergeCell ref="AL22:AN22"/>
    <mergeCell ref="AO22:AQ22"/>
    <mergeCell ref="AR22:AT22"/>
    <mergeCell ref="AU22:AW22"/>
    <mergeCell ref="AC22:AE22"/>
    <mergeCell ref="AF22:AH22"/>
    <mergeCell ref="AI22:AK22"/>
    <mergeCell ref="B21:D21"/>
    <mergeCell ref="E21:G21"/>
    <mergeCell ref="AL19:AN19"/>
    <mergeCell ref="AO19:AQ19"/>
    <mergeCell ref="AR19:AT19"/>
    <mergeCell ref="AU19:AW19"/>
    <mergeCell ref="B20:D20"/>
    <mergeCell ref="E20:G20"/>
    <mergeCell ref="H20:J20"/>
    <mergeCell ref="K20:M20"/>
    <mergeCell ref="N20:P20"/>
    <mergeCell ref="Q20:S20"/>
    <mergeCell ref="T19:V19"/>
    <mergeCell ref="W19:Y19"/>
    <mergeCell ref="Z19:AB19"/>
    <mergeCell ref="AC19:AE19"/>
    <mergeCell ref="AF19:AH19"/>
    <mergeCell ref="AI19:AK19"/>
    <mergeCell ref="AL20:AN20"/>
    <mergeCell ref="AO20:AQ20"/>
    <mergeCell ref="AR20:AT20"/>
    <mergeCell ref="AU20:AW20"/>
    <mergeCell ref="AC20:AE20"/>
    <mergeCell ref="AF20:AH20"/>
    <mergeCell ref="AI20:AK20"/>
    <mergeCell ref="B19:D19"/>
    <mergeCell ref="E19:G19"/>
    <mergeCell ref="H19:J19"/>
    <mergeCell ref="K19:M19"/>
    <mergeCell ref="N19:P19"/>
    <mergeCell ref="Q19:S19"/>
    <mergeCell ref="T18:V18"/>
    <mergeCell ref="W18:Y18"/>
    <mergeCell ref="Z18:AB18"/>
    <mergeCell ref="T20:V20"/>
    <mergeCell ref="W20:Y20"/>
    <mergeCell ref="Z20:AB20"/>
    <mergeCell ref="AO17:AQ17"/>
    <mergeCell ref="AR17:AT17"/>
    <mergeCell ref="AU17:AW17"/>
    <mergeCell ref="B18:D18"/>
    <mergeCell ref="E18:G18"/>
    <mergeCell ref="H18:J18"/>
    <mergeCell ref="K18:M18"/>
    <mergeCell ref="N18:P18"/>
    <mergeCell ref="Q18:S18"/>
    <mergeCell ref="T17:V17"/>
    <mergeCell ref="W17:Y17"/>
    <mergeCell ref="Z17:AB17"/>
    <mergeCell ref="AC17:AE17"/>
    <mergeCell ref="AF17:AH17"/>
    <mergeCell ref="AI17:AK17"/>
    <mergeCell ref="AL18:AN18"/>
    <mergeCell ref="AO18:AQ18"/>
    <mergeCell ref="AR18:AT18"/>
    <mergeCell ref="AU18:AW18"/>
    <mergeCell ref="AC18:AE18"/>
    <mergeCell ref="AF18:AH18"/>
    <mergeCell ref="AI18:AK18"/>
    <mergeCell ref="B17:D17"/>
    <mergeCell ref="E17:G17"/>
    <mergeCell ref="H17:J17"/>
    <mergeCell ref="K17:M17"/>
    <mergeCell ref="N17:P17"/>
    <mergeCell ref="Q17:S17"/>
    <mergeCell ref="T16:V16"/>
    <mergeCell ref="W16:Y16"/>
    <mergeCell ref="Z16:AB16"/>
    <mergeCell ref="AL15:AN15"/>
    <mergeCell ref="H15:J15"/>
    <mergeCell ref="K15:M15"/>
    <mergeCell ref="N15:P15"/>
    <mergeCell ref="Q15:S15"/>
    <mergeCell ref="AL17:AN17"/>
    <mergeCell ref="AO15:AQ15"/>
    <mergeCell ref="AR15:AT15"/>
    <mergeCell ref="AU15:AW15"/>
    <mergeCell ref="B16:D16"/>
    <mergeCell ref="E16:G16"/>
    <mergeCell ref="H16:J16"/>
    <mergeCell ref="K16:M16"/>
    <mergeCell ref="N16:P16"/>
    <mergeCell ref="Q16:S16"/>
    <mergeCell ref="T15:V15"/>
    <mergeCell ref="W15:Y15"/>
    <mergeCell ref="Z15:AB15"/>
    <mergeCell ref="AC15:AE15"/>
    <mergeCell ref="AF15:AH15"/>
    <mergeCell ref="AI15:AK15"/>
    <mergeCell ref="AL16:AN16"/>
    <mergeCell ref="AO16:AQ16"/>
    <mergeCell ref="AR16:AT16"/>
    <mergeCell ref="AU16:AW16"/>
    <mergeCell ref="AC16:AE16"/>
    <mergeCell ref="AF16:AH16"/>
    <mergeCell ref="AI16:AK16"/>
    <mergeCell ref="B15:D15"/>
    <mergeCell ref="E15:G15"/>
    <mergeCell ref="AL13:AN13"/>
    <mergeCell ref="AO13:AQ13"/>
    <mergeCell ref="AR13:AT13"/>
    <mergeCell ref="AU13:AW13"/>
    <mergeCell ref="B14:D14"/>
    <mergeCell ref="E14:G14"/>
    <mergeCell ref="H14:J14"/>
    <mergeCell ref="K14:M14"/>
    <mergeCell ref="N14:P14"/>
    <mergeCell ref="Q14:S14"/>
    <mergeCell ref="T13:V13"/>
    <mergeCell ref="W13:Y13"/>
    <mergeCell ref="Z13:AB13"/>
    <mergeCell ref="AC13:AE13"/>
    <mergeCell ref="AF13:AH13"/>
    <mergeCell ref="AI13:AK13"/>
    <mergeCell ref="AL14:AN14"/>
    <mergeCell ref="AO14:AQ14"/>
    <mergeCell ref="AR14:AT14"/>
    <mergeCell ref="AU14:AW14"/>
    <mergeCell ref="AC14:AE14"/>
    <mergeCell ref="AF14:AH14"/>
    <mergeCell ref="AI14:AK14"/>
    <mergeCell ref="B13:D13"/>
    <mergeCell ref="E13:G13"/>
    <mergeCell ref="H13:J13"/>
    <mergeCell ref="K13:M13"/>
    <mergeCell ref="N13:P13"/>
    <mergeCell ref="Q13:S13"/>
    <mergeCell ref="T12:V12"/>
    <mergeCell ref="W12:Y12"/>
    <mergeCell ref="Z12:AB12"/>
    <mergeCell ref="T14:V14"/>
    <mergeCell ref="W14:Y14"/>
    <mergeCell ref="Z14:AB14"/>
    <mergeCell ref="AO11:AQ11"/>
    <mergeCell ref="AR11:AT11"/>
    <mergeCell ref="AU11:AW11"/>
    <mergeCell ref="B12:D12"/>
    <mergeCell ref="E12:G12"/>
    <mergeCell ref="H12:J12"/>
    <mergeCell ref="K12:M12"/>
    <mergeCell ref="N12:P12"/>
    <mergeCell ref="Q12:S12"/>
    <mergeCell ref="T11:V11"/>
    <mergeCell ref="W11:Y11"/>
    <mergeCell ref="Z11:AB11"/>
    <mergeCell ref="AC11:AE11"/>
    <mergeCell ref="AF11:AH11"/>
    <mergeCell ref="AI11:AK11"/>
    <mergeCell ref="AL12:AN12"/>
    <mergeCell ref="AO12:AQ12"/>
    <mergeCell ref="AR12:AT12"/>
    <mergeCell ref="AU12:AW12"/>
    <mergeCell ref="AC12:AE12"/>
    <mergeCell ref="AF12:AH12"/>
    <mergeCell ref="AI12:AK12"/>
    <mergeCell ref="B11:D11"/>
    <mergeCell ref="E11:G11"/>
    <mergeCell ref="H11:J11"/>
    <mergeCell ref="K11:M11"/>
    <mergeCell ref="N11:P11"/>
    <mergeCell ref="Q11:S11"/>
    <mergeCell ref="T10:V10"/>
    <mergeCell ref="W10:Y10"/>
    <mergeCell ref="Z10:AB10"/>
    <mergeCell ref="AL9:AN9"/>
    <mergeCell ref="H9:J9"/>
    <mergeCell ref="K9:M9"/>
    <mergeCell ref="N9:P9"/>
    <mergeCell ref="Q9:S9"/>
    <mergeCell ref="AL11:AN11"/>
    <mergeCell ref="AO9:AQ9"/>
    <mergeCell ref="AR9:AT9"/>
    <mergeCell ref="AU9:AW9"/>
    <mergeCell ref="B10:D10"/>
    <mergeCell ref="E10:G10"/>
    <mergeCell ref="H10:J10"/>
    <mergeCell ref="K10:M10"/>
    <mergeCell ref="N10:P10"/>
    <mergeCell ref="Q10:S10"/>
    <mergeCell ref="T9:V9"/>
    <mergeCell ref="W9:Y9"/>
    <mergeCell ref="Z9:AB9"/>
    <mergeCell ref="AC9:AE9"/>
    <mergeCell ref="AF9:AH9"/>
    <mergeCell ref="AI9:AK9"/>
    <mergeCell ref="AL10:AN10"/>
    <mergeCell ref="AO10:AQ10"/>
    <mergeCell ref="AR10:AT10"/>
    <mergeCell ref="AU10:AW10"/>
    <mergeCell ref="AC10:AE10"/>
    <mergeCell ref="AF10:AH10"/>
    <mergeCell ref="AI10:AK10"/>
    <mergeCell ref="B9:D9"/>
    <mergeCell ref="E9:G9"/>
    <mergeCell ref="T8:V8"/>
    <mergeCell ref="W8:Y8"/>
    <mergeCell ref="Z8:AB8"/>
    <mergeCell ref="AR7:AT7"/>
    <mergeCell ref="AU7:AW7"/>
    <mergeCell ref="B8:D8"/>
    <mergeCell ref="E8:G8"/>
    <mergeCell ref="H8:J8"/>
    <mergeCell ref="K8:M8"/>
    <mergeCell ref="N8:P8"/>
    <mergeCell ref="Q8:S8"/>
    <mergeCell ref="T7:V7"/>
    <mergeCell ref="W7:Y7"/>
    <mergeCell ref="Z7:AB7"/>
    <mergeCell ref="AC7:AE7"/>
    <mergeCell ref="AF7:AH7"/>
    <mergeCell ref="AI7:AK7"/>
    <mergeCell ref="AL8:AN8"/>
    <mergeCell ref="AO8:AQ8"/>
    <mergeCell ref="AR8:AT8"/>
    <mergeCell ref="AU8:AW8"/>
    <mergeCell ref="AC8:AE8"/>
    <mergeCell ref="AF8:AH8"/>
    <mergeCell ref="AI8:AK8"/>
    <mergeCell ref="AL6:AN6"/>
    <mergeCell ref="AO6:AQ6"/>
    <mergeCell ref="AR6:AT6"/>
    <mergeCell ref="AU6:AW6"/>
    <mergeCell ref="B7:D7"/>
    <mergeCell ref="E7:G7"/>
    <mergeCell ref="H7:J7"/>
    <mergeCell ref="K7:M7"/>
    <mergeCell ref="N7:P7"/>
    <mergeCell ref="Q7:S7"/>
    <mergeCell ref="T6:V6"/>
    <mergeCell ref="W6:Y6"/>
    <mergeCell ref="Z6:AB6"/>
    <mergeCell ref="AC6:AE6"/>
    <mergeCell ref="AF6:AH6"/>
    <mergeCell ref="AI6:AK6"/>
    <mergeCell ref="B6:D6"/>
    <mergeCell ref="E6:G6"/>
    <mergeCell ref="H6:J6"/>
    <mergeCell ref="K6:M6"/>
    <mergeCell ref="N6:P6"/>
    <mergeCell ref="Q6:S6"/>
    <mergeCell ref="AL7:AN7"/>
    <mergeCell ref="AO7:AQ7"/>
    <mergeCell ref="T3:Z3"/>
    <mergeCell ref="A4:A5"/>
    <mergeCell ref="B4:M4"/>
    <mergeCell ref="N4:Y4"/>
    <mergeCell ref="Z4:AK4"/>
    <mergeCell ref="AL4:AW4"/>
    <mergeCell ref="B5:D5"/>
    <mergeCell ref="E5:G5"/>
    <mergeCell ref="H5:J5"/>
    <mergeCell ref="K5:M5"/>
    <mergeCell ref="AF5:AH5"/>
    <mergeCell ref="AI5:AK5"/>
    <mergeCell ref="AL5:AN5"/>
    <mergeCell ref="AO5:AQ5"/>
    <mergeCell ref="AR5:AT5"/>
    <mergeCell ref="AU5:AW5"/>
    <mergeCell ref="N5:P5"/>
    <mergeCell ref="Q5:S5"/>
    <mergeCell ref="T5:V5"/>
    <mergeCell ref="W5:Y5"/>
    <mergeCell ref="Z5:AB5"/>
    <mergeCell ref="AC5:AE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fitToHeight="0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48-49</vt:lpstr>
      <vt:lpstr>'48-49'!Print_Area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2018-05-18T05:39:54Z</dcterms:created>
  <dcterms:modified xsi:type="dcterms:W3CDTF">2018-05-22T04:54:03Z</dcterms:modified>
</cp:coreProperties>
</file>