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kumura\Desktop\"/>
    </mc:Choice>
  </mc:AlternateContent>
  <xr:revisionPtr revIDLastSave="0" documentId="8_{A3FE9407-B208-4B3E-BCF7-92759DFD5983}" xr6:coauthVersionLast="41" xr6:coauthVersionMax="41" xr10:uidLastSave="{00000000-0000-0000-0000-000000000000}"/>
  <bookViews>
    <workbookView xWindow="-120" yWindow="-120" windowWidth="19440" windowHeight="15000" xr2:uid="{519F54BF-9607-4F15-9382-7A7882971AEF}"/>
  </bookViews>
  <sheets>
    <sheet name="144-145" sheetId="1" r:id="rId1"/>
    <sheet name="146-147" sheetId="2" r:id="rId2"/>
    <sheet name="148-149" sheetId="3" r:id="rId3"/>
    <sheet name="150" sheetId="4" r:id="rId4"/>
    <sheet name="151" sheetId="5" r:id="rId5"/>
    <sheet name="152" sheetId="6" r:id="rId6"/>
    <sheet name="153" sheetId="7" r:id="rId7"/>
    <sheet name="154-155" sheetId="8" r:id="rId8"/>
  </sheets>
  <definedNames>
    <definedName name="_xlnm.Print_Area" localSheetId="0">'144-145'!$A$1:$BT$29</definedName>
    <definedName name="_xlnm.Print_Area" localSheetId="1">'146-147'!$A$1:$M$33</definedName>
    <definedName name="_xlnm.Print_Area" localSheetId="2">'148-149'!$A$1:$AJ$35</definedName>
    <definedName name="_xlnm.Print_Area" localSheetId="3">'150'!$A$1:$H$49</definedName>
    <definedName name="_xlnm.Print_Area" localSheetId="4">'151'!$A$1:$F$47</definedName>
    <definedName name="_xlnm.Print_Area" localSheetId="5">'152'!$A$1:$H$36</definedName>
    <definedName name="_xlnm.Print_Area" localSheetId="6">'153'!$A$1:$H$37</definedName>
    <definedName name="_xlnm.Print_Area" localSheetId="7">'154-155'!$A$1:$BO$32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15" i="8" l="1"/>
  <c r="BL12" i="8"/>
  <c r="BL11" i="8"/>
  <c r="BL9" i="8"/>
  <c r="BE7" i="8"/>
  <c r="BL10" i="8" s="1"/>
  <c r="AT7" i="8"/>
  <c r="BA15" i="8" s="1"/>
  <c r="H31" i="7"/>
  <c r="G31" i="7"/>
  <c r="H22" i="7"/>
  <c r="G22" i="7"/>
  <c r="H14" i="7"/>
  <c r="G14" i="7"/>
  <c r="H8" i="7"/>
  <c r="G8" i="7"/>
  <c r="AJ19" i="3"/>
  <c r="AD19" i="3"/>
  <c r="AJ17" i="3"/>
  <c r="AD17" i="3"/>
  <c r="AJ16" i="3"/>
  <c r="AD16" i="3"/>
  <c r="AJ15" i="3"/>
  <c r="AD15" i="3"/>
  <c r="AJ14" i="3"/>
  <c r="AD14" i="3"/>
  <c r="AJ13" i="3"/>
  <c r="AD13" i="3"/>
  <c r="AJ12" i="3"/>
  <c r="AD12" i="3"/>
  <c r="AJ11" i="3"/>
  <c r="AD11" i="3"/>
  <c r="AJ10" i="3"/>
  <c r="AD10" i="3"/>
  <c r="AJ9" i="3"/>
  <c r="AD9" i="3"/>
  <c r="AJ8" i="3"/>
  <c r="AD8" i="3"/>
  <c r="AI7" i="3"/>
  <c r="AE7" i="3"/>
  <c r="AC7" i="3"/>
  <c r="Y7" i="3"/>
  <c r="W7" i="3"/>
  <c r="S7" i="3"/>
  <c r="Q7" i="3"/>
  <c r="M7" i="3"/>
  <c r="K7" i="3"/>
  <c r="BQ26" i="1"/>
  <c r="BE26" i="1"/>
  <c r="BQ25" i="1"/>
  <c r="BE25" i="1"/>
  <c r="BQ23" i="1"/>
  <c r="BE23" i="1"/>
  <c r="BQ22" i="1"/>
  <c r="BE22" i="1"/>
  <c r="BQ21" i="1"/>
  <c r="BE21" i="1"/>
  <c r="BQ20" i="1"/>
  <c r="BE20" i="1"/>
  <c r="BQ19" i="1"/>
  <c r="BE19" i="1"/>
  <c r="BQ15" i="1"/>
  <c r="BE15" i="1"/>
  <c r="BQ14" i="1"/>
  <c r="BE14" i="1"/>
  <c r="BQ12" i="1"/>
  <c r="BE12" i="1"/>
  <c r="BQ11" i="1"/>
  <c r="BE11" i="1"/>
  <c r="BQ10" i="1"/>
  <c r="BE10" i="1"/>
  <c r="BQ9" i="1"/>
  <c r="BE9" i="1"/>
  <c r="BQ8" i="1"/>
  <c r="BE8" i="1"/>
  <c r="BA10" i="8" l="1"/>
  <c r="BA13" i="8"/>
  <c r="BA9" i="8"/>
  <c r="BA11" i="8"/>
</calcChain>
</file>

<file path=xl/sharedStrings.xml><?xml version="1.0" encoding="utf-8"?>
<sst xmlns="http://schemas.openxmlformats.org/spreadsheetml/2006/main" count="472" uniqueCount="227">
  <si>
    <t>財　政</t>
    <rPh sb="0" eb="1">
      <t>ザイ</t>
    </rPh>
    <rPh sb="2" eb="3">
      <t>セイ</t>
    </rPh>
    <phoneticPr fontId="5"/>
  </si>
  <si>
    <t>16　財　　　政</t>
    <rPh sb="3" eb="4">
      <t>ザイ</t>
    </rPh>
    <rPh sb="7" eb="8">
      <t>セイ</t>
    </rPh>
    <phoneticPr fontId="5"/>
  </si>
  <si>
    <t>（１）各　会　計　別　</t>
    <phoneticPr fontId="5"/>
  </si>
  <si>
    <t>　決　算　額</t>
    <phoneticPr fontId="5"/>
  </si>
  <si>
    <t>（歳　　入）</t>
    <rPh sb="1" eb="2">
      <t>トシ</t>
    </rPh>
    <rPh sb="4" eb="5">
      <t>イ</t>
    </rPh>
    <phoneticPr fontId="5"/>
  </si>
  <si>
    <t>単位：円、％</t>
    <rPh sb="0" eb="2">
      <t>タンイ</t>
    </rPh>
    <rPh sb="3" eb="4">
      <t>エン</t>
    </rPh>
    <phoneticPr fontId="5"/>
  </si>
  <si>
    <t>区　　分</t>
    <rPh sb="0" eb="1">
      <t>ク</t>
    </rPh>
    <rPh sb="3" eb="4">
      <t>ブン</t>
    </rPh>
    <phoneticPr fontId="5"/>
  </si>
  <si>
    <t>平成27年度</t>
    <rPh sb="0" eb="2">
      <t>ヘイセイ</t>
    </rPh>
    <rPh sb="4" eb="6">
      <t>ネンド</t>
    </rPh>
    <phoneticPr fontId="5"/>
  </si>
  <si>
    <t>令和元年度</t>
    <rPh sb="0" eb="2">
      <t>レイワ</t>
    </rPh>
    <rPh sb="2" eb="4">
      <t>ガンネン</t>
    </rPh>
    <rPh sb="4" eb="5">
      <t>ド</t>
    </rPh>
    <phoneticPr fontId="11"/>
  </si>
  <si>
    <t>対前年比</t>
    <rPh sb="0" eb="1">
      <t>タイ</t>
    </rPh>
    <rPh sb="1" eb="4">
      <t>ゼンネンヒ</t>
    </rPh>
    <phoneticPr fontId="5"/>
  </si>
  <si>
    <t>総　　　額</t>
    <rPh sb="0" eb="1">
      <t>フサ</t>
    </rPh>
    <rPh sb="4" eb="5">
      <t>ガク</t>
    </rPh>
    <phoneticPr fontId="5"/>
  </si>
  <si>
    <t>一般会計</t>
    <rPh sb="0" eb="2">
      <t>イッパン</t>
    </rPh>
    <rPh sb="2" eb="4">
      <t>カイケイ</t>
    </rPh>
    <phoneticPr fontId="5"/>
  </si>
  <si>
    <t>国民健康保険特別会計</t>
    <rPh sb="0" eb="2">
      <t>コクミン</t>
    </rPh>
    <rPh sb="2" eb="4">
      <t>ケンコウ</t>
    </rPh>
    <rPh sb="4" eb="6">
      <t>ホケン</t>
    </rPh>
    <rPh sb="6" eb="8">
      <t>トクベツ</t>
    </rPh>
    <rPh sb="8" eb="10">
      <t>カイケイ</t>
    </rPh>
    <phoneticPr fontId="5"/>
  </si>
  <si>
    <t>後期高齢者医療特別会計</t>
    <rPh sb="0" eb="2">
      <t>コウキ</t>
    </rPh>
    <rPh sb="2" eb="5">
      <t>コウレイシャ</t>
    </rPh>
    <rPh sb="5" eb="7">
      <t>イリョウ</t>
    </rPh>
    <rPh sb="7" eb="9">
      <t>トクベツ</t>
    </rPh>
    <rPh sb="9" eb="11">
      <t>カイケイ</t>
    </rPh>
    <phoneticPr fontId="5"/>
  </si>
  <si>
    <t>介護保険特別会計</t>
    <rPh sb="0" eb="2">
      <t>カイゴ</t>
    </rPh>
    <rPh sb="2" eb="4">
      <t>ホケン</t>
    </rPh>
    <rPh sb="4" eb="6">
      <t>トクベツ</t>
    </rPh>
    <rPh sb="6" eb="8">
      <t>カイケイ</t>
    </rPh>
    <phoneticPr fontId="5"/>
  </si>
  <si>
    <t>下水道事業特別会計</t>
    <rPh sb="0" eb="3">
      <t>ゲスイドウ</t>
    </rPh>
    <rPh sb="3" eb="5">
      <t>ジギョウ</t>
    </rPh>
    <rPh sb="5" eb="7">
      <t>トクベツ</t>
    </rPh>
    <rPh sb="7" eb="9">
      <t>カイケイ</t>
    </rPh>
    <phoneticPr fontId="5"/>
  </si>
  <si>
    <t>－</t>
    <phoneticPr fontId="4"/>
  </si>
  <si>
    <t>皆減</t>
    <rPh sb="0" eb="2">
      <t>カイゲン</t>
    </rPh>
    <phoneticPr fontId="5"/>
  </si>
  <si>
    <t>－</t>
  </si>
  <si>
    <t>水道事業会計</t>
    <rPh sb="0" eb="2">
      <t>スイドウ</t>
    </rPh>
    <rPh sb="2" eb="4">
      <t>ジギョウ</t>
    </rPh>
    <rPh sb="4" eb="6">
      <t>カイケイ</t>
    </rPh>
    <phoneticPr fontId="5"/>
  </si>
  <si>
    <t>公共下水道事業会計</t>
    <rPh sb="0" eb="2">
      <t>コウキョウ</t>
    </rPh>
    <rPh sb="2" eb="5">
      <t>ゲスイドウ</t>
    </rPh>
    <rPh sb="5" eb="7">
      <t>ジギョウ</t>
    </rPh>
    <rPh sb="7" eb="9">
      <t>カイケイ</t>
    </rPh>
    <phoneticPr fontId="5"/>
  </si>
  <si>
    <t>皆増</t>
    <rPh sb="0" eb="1">
      <t>カイ</t>
    </rPh>
    <rPh sb="1" eb="2">
      <t>ゾウ</t>
    </rPh>
    <phoneticPr fontId="5"/>
  </si>
  <si>
    <t>（歳　　出）</t>
    <rPh sb="1" eb="2">
      <t>トシ</t>
    </rPh>
    <rPh sb="4" eb="5">
      <t>デ</t>
    </rPh>
    <phoneticPr fontId="5"/>
  </si>
  <si>
    <t>区　　分　</t>
    <rPh sb="0" eb="1">
      <t>ク</t>
    </rPh>
    <rPh sb="3" eb="4">
      <t>ブン</t>
    </rPh>
    <phoneticPr fontId="5"/>
  </si>
  <si>
    <t>資料：財政課、上下水道課</t>
    <rPh sb="0" eb="2">
      <t>シリョウ</t>
    </rPh>
    <rPh sb="3" eb="5">
      <t>ザイセイ</t>
    </rPh>
    <rPh sb="5" eb="6">
      <t>カ</t>
    </rPh>
    <rPh sb="7" eb="9">
      <t>ジョウゲ</t>
    </rPh>
    <rPh sb="9" eb="11">
      <t>スイドウ</t>
    </rPh>
    <rPh sb="11" eb="12">
      <t>カ</t>
    </rPh>
    <phoneticPr fontId="5"/>
  </si>
  <si>
    <t>（２）一般会計決算額</t>
    <rPh sb="3" eb="5">
      <t>イッパン</t>
    </rPh>
    <phoneticPr fontId="5"/>
  </si>
  <si>
    <t>の状況（歳入）</t>
    <phoneticPr fontId="5"/>
  </si>
  <si>
    <t>単位：千円、％</t>
    <rPh sb="0" eb="2">
      <t>タンイ</t>
    </rPh>
    <rPh sb="3" eb="4">
      <t>セン</t>
    </rPh>
    <rPh sb="4" eb="5">
      <t>エン</t>
    </rPh>
    <phoneticPr fontId="5"/>
  </si>
  <si>
    <t>決算額</t>
    <rPh sb="0" eb="2">
      <t>ケッサン</t>
    </rPh>
    <rPh sb="2" eb="3">
      <t>ガク</t>
    </rPh>
    <phoneticPr fontId="5"/>
  </si>
  <si>
    <t>構成比</t>
    <rPh sb="0" eb="3">
      <t>コウセイヒ</t>
    </rPh>
    <phoneticPr fontId="5"/>
  </si>
  <si>
    <t>総額</t>
    <rPh sb="0" eb="2">
      <t>ソウガク</t>
    </rPh>
    <phoneticPr fontId="5"/>
  </si>
  <si>
    <t>市税</t>
    <rPh sb="0" eb="1">
      <t>シ</t>
    </rPh>
    <rPh sb="1" eb="2">
      <t>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</si>
  <si>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</si>
  <si>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</si>
  <si>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</si>
  <si>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3">
      <t>カブシキトウ</t>
    </rPh>
    <rPh sb="3" eb="5">
      <t>ジョウト</t>
    </rPh>
    <rPh sb="5" eb="7">
      <t>ショトク</t>
    </rPh>
    <rPh sb="7" eb="8">
      <t>ワ</t>
    </rPh>
    <rPh sb="8" eb="11">
      <t>コウフキン</t>
    </rPh>
    <phoneticPr fontId="5"/>
  </si>
  <si>
    <t>地方消費税交付金</t>
    <rPh sb="0" eb="2">
      <t>チホウ</t>
    </rPh>
    <rPh sb="2" eb="5">
      <t>ショウヒゼイ</t>
    </rPh>
    <rPh sb="5" eb="8">
      <t>コウフキン</t>
    </rPh>
    <phoneticPr fontId="5"/>
  </si>
  <si>
    <t>自動車取得税交付金</t>
    <rPh sb="0" eb="3">
      <t>ジドウシャ</t>
    </rPh>
    <rPh sb="3" eb="5">
      <t>シュトク</t>
    </rPh>
    <rPh sb="5" eb="6">
      <t>ゼイ</t>
    </rPh>
    <rPh sb="6" eb="9">
      <t>コウフキン</t>
    </rPh>
    <phoneticPr fontId="5"/>
  </si>
  <si>
    <t>(注)</t>
    <rPh sb="1" eb="2">
      <t>チュウ</t>
    </rPh>
    <phoneticPr fontId="4"/>
  </si>
  <si>
    <t>環境性能割交付金</t>
    <rPh sb="0" eb="2">
      <t>カンキョウ</t>
    </rPh>
    <rPh sb="2" eb="4">
      <t>セイノウ</t>
    </rPh>
    <rPh sb="4" eb="5">
      <t>ワリ</t>
    </rPh>
    <rPh sb="5" eb="8">
      <t>コウフキン</t>
    </rPh>
    <phoneticPr fontId="4"/>
  </si>
  <si>
    <t>地方交付税</t>
    <rPh sb="0" eb="2">
      <t>チホウ</t>
    </rPh>
    <rPh sb="2" eb="5">
      <t>コウフゼイ</t>
    </rPh>
    <phoneticPr fontId="5"/>
  </si>
  <si>
    <t>　　　　（うち普通交付税）</t>
    <rPh sb="7" eb="8">
      <t>ススム</t>
    </rPh>
    <rPh sb="8" eb="9">
      <t>ツウ</t>
    </rPh>
    <rPh sb="9" eb="12">
      <t>コウフゼイ</t>
    </rPh>
    <phoneticPr fontId="5"/>
  </si>
  <si>
    <t>　　　　（うち特別交付税）</t>
    <rPh sb="7" eb="9">
      <t>トクベツ</t>
    </rPh>
    <rPh sb="9" eb="12">
      <t>コウフゼイ</t>
    </rPh>
    <phoneticPr fontId="5"/>
  </si>
  <si>
    <t>　　　　　(うち地方特例交付金）</t>
    <phoneticPr fontId="5"/>
  </si>
  <si>
    <t>交通安全対策特別交付金</t>
    <rPh sb="0" eb="2">
      <t>コウツウ</t>
    </rPh>
    <rPh sb="2" eb="4">
      <t>アンゼン</t>
    </rPh>
    <rPh sb="4" eb="6">
      <t>タイサク</t>
    </rPh>
    <rPh sb="6" eb="8">
      <t>トクベツ</t>
    </rPh>
    <rPh sb="8" eb="11">
      <t>コウフキン</t>
    </rPh>
    <phoneticPr fontId="5"/>
  </si>
  <si>
    <t>小計</t>
    <rPh sb="0" eb="2">
      <t>ショウケイ</t>
    </rPh>
    <phoneticPr fontId="5"/>
  </si>
  <si>
    <t>分担金及び負担金</t>
    <rPh sb="0" eb="3">
      <t>ブンタンキン</t>
    </rPh>
    <rPh sb="3" eb="4">
      <t>オヨ</t>
    </rPh>
    <rPh sb="5" eb="8">
      <t>フタンキン</t>
    </rPh>
    <phoneticPr fontId="5"/>
  </si>
  <si>
    <t>使用料及び手数料</t>
    <rPh sb="0" eb="3">
      <t>シヨウリョウ</t>
    </rPh>
    <rPh sb="3" eb="4">
      <t>オヨ</t>
    </rPh>
    <rPh sb="5" eb="8">
      <t>テスウリョウ</t>
    </rPh>
    <phoneticPr fontId="5"/>
  </si>
  <si>
    <t>国庫支出金</t>
    <rPh sb="0" eb="2">
      <t>コッコ</t>
    </rPh>
    <rPh sb="2" eb="5">
      <t>シシュツキン</t>
    </rPh>
    <phoneticPr fontId="5"/>
  </si>
  <si>
    <t>県支出金</t>
    <rPh sb="0" eb="1">
      <t>ケン</t>
    </rPh>
    <rPh sb="1" eb="4">
      <t>シシュツキン</t>
    </rPh>
    <phoneticPr fontId="5"/>
  </si>
  <si>
    <t>財産収入</t>
    <rPh sb="0" eb="2">
      <t>ザイサン</t>
    </rPh>
    <rPh sb="2" eb="4">
      <t>シュウニュウ</t>
    </rPh>
    <phoneticPr fontId="5"/>
  </si>
  <si>
    <t>寄附金</t>
    <rPh sb="0" eb="3">
      <t>キフキン</t>
    </rPh>
    <phoneticPr fontId="5"/>
  </si>
  <si>
    <t>繰入金</t>
    <rPh sb="0" eb="2">
      <t>クリイレ</t>
    </rPh>
    <rPh sb="2" eb="3">
      <t>キン</t>
    </rPh>
    <phoneticPr fontId="5"/>
  </si>
  <si>
    <t>繰越金</t>
    <rPh sb="0" eb="2">
      <t>クリコシ</t>
    </rPh>
    <rPh sb="2" eb="3">
      <t>キン</t>
    </rPh>
    <phoneticPr fontId="5"/>
  </si>
  <si>
    <t>諸収入</t>
    <rPh sb="0" eb="1">
      <t>ショ</t>
    </rPh>
    <rPh sb="1" eb="3">
      <t>シュウニュウ</t>
    </rPh>
    <phoneticPr fontId="5"/>
  </si>
  <si>
    <t>市債</t>
    <rPh sb="0" eb="1">
      <t>シ</t>
    </rPh>
    <rPh sb="1" eb="2">
      <t>サイ</t>
    </rPh>
    <phoneticPr fontId="5"/>
  </si>
  <si>
    <t>資料：財政課</t>
    <rPh sb="0" eb="2">
      <t>シリョウ</t>
    </rPh>
    <rPh sb="3" eb="5">
      <t>ザイセイ</t>
    </rPh>
    <rPh sb="5" eb="6">
      <t>カ</t>
    </rPh>
    <phoneticPr fontId="5"/>
  </si>
  <si>
    <t>　（注）令和元年９月30日まで自動車取得税交付金、令和元年10月１日から環境性能割交付金</t>
    <rPh sb="2" eb="3">
      <t>チュウ</t>
    </rPh>
    <rPh sb="4" eb="6">
      <t>レイワ</t>
    </rPh>
    <rPh sb="6" eb="8">
      <t>ガンネン</t>
    </rPh>
    <rPh sb="9" eb="10">
      <t>ガツ</t>
    </rPh>
    <rPh sb="12" eb="13">
      <t>ニチ</t>
    </rPh>
    <rPh sb="15" eb="18">
      <t>ジドウシャ</t>
    </rPh>
    <rPh sb="18" eb="20">
      <t>シュトク</t>
    </rPh>
    <rPh sb="20" eb="21">
      <t>ゼイ</t>
    </rPh>
    <rPh sb="21" eb="24">
      <t>コウフキン</t>
    </rPh>
    <rPh sb="25" eb="27">
      <t>レイワ</t>
    </rPh>
    <rPh sb="27" eb="29">
      <t>ガンネン</t>
    </rPh>
    <rPh sb="31" eb="32">
      <t>ガツ</t>
    </rPh>
    <rPh sb="33" eb="34">
      <t>ニチ</t>
    </rPh>
    <rPh sb="36" eb="38">
      <t>カンキョウ</t>
    </rPh>
    <rPh sb="38" eb="40">
      <t>セイノウ</t>
    </rPh>
    <rPh sb="40" eb="41">
      <t>ワリ</t>
    </rPh>
    <rPh sb="41" eb="44">
      <t>コウフキン</t>
    </rPh>
    <phoneticPr fontId="5"/>
  </si>
  <si>
    <t>（３）一般会計目的別</t>
    <rPh sb="3" eb="5">
      <t>イッパン</t>
    </rPh>
    <phoneticPr fontId="4"/>
  </si>
  <si>
    <t>決算額の状況（歳出）</t>
    <rPh sb="0" eb="1">
      <t>ケツ</t>
    </rPh>
    <rPh sb="1" eb="2">
      <t>ザン</t>
    </rPh>
    <rPh sb="2" eb="3">
      <t>ガク</t>
    </rPh>
    <rPh sb="4" eb="5">
      <t>ジョウ</t>
    </rPh>
    <rPh sb="5" eb="6">
      <t>キョウ</t>
    </rPh>
    <rPh sb="7" eb="8">
      <t>トシ</t>
    </rPh>
    <rPh sb="8" eb="9">
      <t>デ</t>
    </rPh>
    <phoneticPr fontId="5"/>
  </si>
  <si>
    <t>区　分</t>
    <rPh sb="0" eb="1">
      <t>ク</t>
    </rPh>
    <rPh sb="2" eb="3">
      <t>ブン</t>
    </rPh>
    <phoneticPr fontId="4"/>
  </si>
  <si>
    <t>平成27年度</t>
    <rPh sb="0" eb="2">
      <t>ヘイセイ</t>
    </rPh>
    <rPh sb="4" eb="5">
      <t>ネン</t>
    </rPh>
    <rPh sb="5" eb="6">
      <t>ド</t>
    </rPh>
    <phoneticPr fontId="4"/>
  </si>
  <si>
    <t>令和元年度</t>
    <rPh sb="0" eb="2">
      <t>レイワ</t>
    </rPh>
    <rPh sb="2" eb="4">
      <t>ガンネン</t>
    </rPh>
    <rPh sb="4" eb="5">
      <t>ド</t>
    </rPh>
    <phoneticPr fontId="4"/>
  </si>
  <si>
    <t>決算額</t>
    <rPh sb="0" eb="2">
      <t>ケッサン</t>
    </rPh>
    <rPh sb="2" eb="3">
      <t>ガク</t>
    </rPh>
    <phoneticPr fontId="4"/>
  </si>
  <si>
    <t>構成比</t>
    <rPh sb="0" eb="3">
      <t>コウセイヒ</t>
    </rPh>
    <phoneticPr fontId="4"/>
  </si>
  <si>
    <t>総額</t>
    <rPh sb="0" eb="2">
      <t>ソウガク</t>
    </rPh>
    <phoneticPr fontId="4"/>
  </si>
  <si>
    <t>議会費</t>
    <rPh sb="0" eb="2">
      <t>ギカイ</t>
    </rPh>
    <rPh sb="2" eb="3">
      <t>ヒ</t>
    </rPh>
    <phoneticPr fontId="4"/>
  </si>
  <si>
    <t>総務費</t>
    <rPh sb="0" eb="3">
      <t>ソウムヒ</t>
    </rPh>
    <phoneticPr fontId="4"/>
  </si>
  <si>
    <t>民生費</t>
    <rPh sb="0" eb="2">
      <t>ミンセイ</t>
    </rPh>
    <rPh sb="2" eb="3">
      <t>ヒ</t>
    </rPh>
    <phoneticPr fontId="4"/>
  </si>
  <si>
    <t>衛生費</t>
    <rPh sb="0" eb="3">
      <t>エイセイヒ</t>
    </rPh>
    <phoneticPr fontId="4"/>
  </si>
  <si>
    <t>労働費</t>
    <rPh sb="0" eb="2">
      <t>ロウドウ</t>
    </rPh>
    <rPh sb="2" eb="3">
      <t>ヒ</t>
    </rPh>
    <phoneticPr fontId="4"/>
  </si>
  <si>
    <t>農林水産業費</t>
    <rPh sb="0" eb="2">
      <t>ノウリン</t>
    </rPh>
    <rPh sb="2" eb="5">
      <t>スイサンギョウ</t>
    </rPh>
    <rPh sb="5" eb="6">
      <t>ヒ</t>
    </rPh>
    <phoneticPr fontId="4"/>
  </si>
  <si>
    <t>商工費</t>
    <rPh sb="0" eb="2">
      <t>ショウコウ</t>
    </rPh>
    <rPh sb="2" eb="3">
      <t>ヒ</t>
    </rPh>
    <phoneticPr fontId="4"/>
  </si>
  <si>
    <t>土木費</t>
    <rPh sb="0" eb="2">
      <t>ドボク</t>
    </rPh>
    <rPh sb="2" eb="3">
      <t>ヒ</t>
    </rPh>
    <phoneticPr fontId="4"/>
  </si>
  <si>
    <t>消防費</t>
    <rPh sb="0" eb="2">
      <t>ショウボウ</t>
    </rPh>
    <rPh sb="2" eb="3">
      <t>ヒ</t>
    </rPh>
    <phoneticPr fontId="4"/>
  </si>
  <si>
    <t>教育費</t>
    <rPh sb="0" eb="3">
      <t>キョウイクヒ</t>
    </rPh>
    <phoneticPr fontId="4"/>
  </si>
  <si>
    <t>災害復旧費</t>
    <rPh sb="0" eb="2">
      <t>サイガイ</t>
    </rPh>
    <rPh sb="2" eb="4">
      <t>フッキュウ</t>
    </rPh>
    <rPh sb="4" eb="5">
      <t>ヒ</t>
    </rPh>
    <phoneticPr fontId="4"/>
  </si>
  <si>
    <t>公債費</t>
    <rPh sb="0" eb="3">
      <t>コウサイヒ</t>
    </rPh>
    <phoneticPr fontId="4"/>
  </si>
  <si>
    <t>諸支出金</t>
    <rPh sb="0" eb="1">
      <t>ショ</t>
    </rPh>
    <rPh sb="1" eb="4">
      <t>シシュツキン</t>
    </rPh>
    <phoneticPr fontId="4"/>
  </si>
  <si>
    <t>予備費</t>
    <rPh sb="0" eb="3">
      <t>ヨビヒ</t>
    </rPh>
    <phoneticPr fontId="4"/>
  </si>
  <si>
    <t>資料：財政課</t>
    <rPh sb="0" eb="2">
      <t>シリョウ</t>
    </rPh>
    <rPh sb="3" eb="5">
      <t>ザイセイ</t>
    </rPh>
    <rPh sb="5" eb="6">
      <t>カ</t>
    </rPh>
    <phoneticPr fontId="4"/>
  </si>
  <si>
    <t>（注）地方財政状況調査による</t>
    <rPh sb="1" eb="2">
      <t>チュウ</t>
    </rPh>
    <rPh sb="3" eb="5">
      <t>チホウ</t>
    </rPh>
    <rPh sb="5" eb="7">
      <t>ザイセイ</t>
    </rPh>
    <rPh sb="7" eb="9">
      <t>ジョウキョウ</t>
    </rPh>
    <rPh sb="9" eb="11">
      <t>チョウサ</t>
    </rPh>
    <phoneticPr fontId="4"/>
  </si>
  <si>
    <t>（４）市債の状況</t>
    <rPh sb="3" eb="5">
      <t>シサイ</t>
    </rPh>
    <rPh sb="6" eb="8">
      <t>ジョウキョウ</t>
    </rPh>
    <phoneticPr fontId="5"/>
  </si>
  <si>
    <t>（５）基金の状況（年度末現在高）</t>
    <rPh sb="3" eb="5">
      <t>キキン</t>
    </rPh>
    <rPh sb="6" eb="8">
      <t>ジョウキョウ</t>
    </rPh>
    <rPh sb="9" eb="12">
      <t>ネンドマツ</t>
    </rPh>
    <rPh sb="12" eb="14">
      <t>ゲンザイ</t>
    </rPh>
    <rPh sb="14" eb="15">
      <t>ダカ</t>
    </rPh>
    <phoneticPr fontId="5"/>
  </si>
  <si>
    <t>単位：千円</t>
    <rPh sb="0" eb="2">
      <t>タンイ</t>
    </rPh>
    <rPh sb="3" eb="5">
      <t>センエン</t>
    </rPh>
    <phoneticPr fontId="5"/>
  </si>
  <si>
    <t>年　度</t>
    <rPh sb="0" eb="1">
      <t>ネン</t>
    </rPh>
    <rPh sb="2" eb="3">
      <t>ド</t>
    </rPh>
    <phoneticPr fontId="5"/>
  </si>
  <si>
    <t>発行額</t>
    <rPh sb="0" eb="3">
      <t>ハッコウガク</t>
    </rPh>
    <phoneticPr fontId="4"/>
  </si>
  <si>
    <t>償還額</t>
    <rPh sb="0" eb="2">
      <t>ショウカン</t>
    </rPh>
    <rPh sb="2" eb="3">
      <t>ガク</t>
    </rPh>
    <phoneticPr fontId="4"/>
  </si>
  <si>
    <t>年度末現在高</t>
    <rPh sb="0" eb="3">
      <t>ネンドマツ</t>
    </rPh>
    <rPh sb="3" eb="5">
      <t>ゲンザイ</t>
    </rPh>
    <rPh sb="5" eb="6">
      <t>ダカ</t>
    </rPh>
    <phoneticPr fontId="4"/>
  </si>
  <si>
    <t>積立基金</t>
    <rPh sb="0" eb="2">
      <t>ツミタテ</t>
    </rPh>
    <rPh sb="2" eb="4">
      <t>キキン</t>
    </rPh>
    <phoneticPr fontId="19"/>
  </si>
  <si>
    <t>平成27年度</t>
    <rPh sb="0" eb="2">
      <t>ヘイセイ</t>
    </rPh>
    <rPh sb="4" eb="5">
      <t>ネン</t>
    </rPh>
    <rPh sb="5" eb="6">
      <t>ド</t>
    </rPh>
    <phoneticPr fontId="5"/>
  </si>
  <si>
    <t>財政調整基金</t>
    <rPh sb="0" eb="2">
      <t>ザイセイ</t>
    </rPh>
    <rPh sb="2" eb="4">
      <t>チョウセイ</t>
    </rPh>
    <rPh sb="4" eb="6">
      <t>キキン</t>
    </rPh>
    <phoneticPr fontId="4"/>
  </si>
  <si>
    <t>減債基金</t>
    <rPh sb="0" eb="2">
      <t>ゲンサイ</t>
    </rPh>
    <rPh sb="2" eb="4">
      <t>キキン</t>
    </rPh>
    <phoneticPr fontId="4"/>
  </si>
  <si>
    <t>その他特定
目的基金</t>
    <rPh sb="2" eb="3">
      <t>タ</t>
    </rPh>
    <rPh sb="3" eb="5">
      <t>トクテイ</t>
    </rPh>
    <rPh sb="6" eb="8">
      <t>モクテキ</t>
    </rPh>
    <rPh sb="8" eb="10">
      <t>キキン</t>
    </rPh>
    <phoneticPr fontId="4"/>
  </si>
  <si>
    <t>合計</t>
    <rPh sb="0" eb="2">
      <t>ゴウケイ</t>
    </rPh>
    <phoneticPr fontId="4"/>
  </si>
  <si>
    <t>28</t>
  </si>
  <si>
    <t>29</t>
  </si>
  <si>
    <t>30</t>
  </si>
  <si>
    <t>令和元年度</t>
    <rPh sb="0" eb="2">
      <t>レイワ</t>
    </rPh>
    <rPh sb="2" eb="4">
      <t>ガンネン</t>
    </rPh>
    <rPh sb="4" eb="5">
      <t>ド</t>
    </rPh>
    <phoneticPr fontId="5"/>
  </si>
  <si>
    <t>（６）特別会計決算額（国民健康保険事業）</t>
    <rPh sb="3" eb="4">
      <t>トク</t>
    </rPh>
    <rPh sb="4" eb="5">
      <t>ベツ</t>
    </rPh>
    <rPh sb="5" eb="6">
      <t>カイ</t>
    </rPh>
    <rPh sb="6" eb="7">
      <t>ケイ</t>
    </rPh>
    <rPh sb="7" eb="8">
      <t>ケツ</t>
    </rPh>
    <rPh sb="8" eb="9">
      <t>ザン</t>
    </rPh>
    <rPh sb="9" eb="10">
      <t>ガク</t>
    </rPh>
    <rPh sb="11" eb="13">
      <t>コクミン</t>
    </rPh>
    <rPh sb="13" eb="15">
      <t>ケンコウ</t>
    </rPh>
    <rPh sb="15" eb="17">
      <t>ホケン</t>
    </rPh>
    <rPh sb="17" eb="19">
      <t>ジギョウ</t>
    </rPh>
    <phoneticPr fontId="5"/>
  </si>
  <si>
    <t>区　　分</t>
    <rPh sb="0" eb="1">
      <t>ク</t>
    </rPh>
    <rPh sb="3" eb="4">
      <t>ブン</t>
    </rPh>
    <phoneticPr fontId="4"/>
  </si>
  <si>
    <t>平成29年度</t>
    <rPh sb="0" eb="2">
      <t>ヘイセイ</t>
    </rPh>
    <rPh sb="4" eb="6">
      <t>ネンド</t>
    </rPh>
    <phoneticPr fontId="5"/>
  </si>
  <si>
    <t>（　歳　　入　）</t>
    <rPh sb="2" eb="3">
      <t>サイ</t>
    </rPh>
    <rPh sb="5" eb="6">
      <t>ニュウ</t>
    </rPh>
    <phoneticPr fontId="5"/>
  </si>
  <si>
    <t>総　　額</t>
    <rPh sb="0" eb="1">
      <t>フサ</t>
    </rPh>
    <rPh sb="3" eb="4">
      <t>ガク</t>
    </rPh>
    <phoneticPr fontId="5"/>
  </si>
  <si>
    <t>国民健康保険税</t>
    <rPh sb="0" eb="2">
      <t>コクミン</t>
    </rPh>
    <rPh sb="2" eb="4">
      <t>ケンコウ</t>
    </rPh>
    <rPh sb="4" eb="6">
      <t>ホケン</t>
    </rPh>
    <rPh sb="6" eb="7">
      <t>ゼイ</t>
    </rPh>
    <phoneticPr fontId="5"/>
  </si>
  <si>
    <t>国庫負担金</t>
    <rPh sb="0" eb="2">
      <t>コッコ</t>
    </rPh>
    <rPh sb="2" eb="5">
      <t>フタンキン</t>
    </rPh>
    <phoneticPr fontId="5"/>
  </si>
  <si>
    <t>国庫補助金</t>
    <rPh sb="0" eb="2">
      <t>コッコ</t>
    </rPh>
    <rPh sb="2" eb="5">
      <t>ホジョキン</t>
    </rPh>
    <phoneticPr fontId="5"/>
  </si>
  <si>
    <t>療養給付費交付金</t>
    <rPh sb="0" eb="2">
      <t>リョウヨウ</t>
    </rPh>
    <rPh sb="2" eb="4">
      <t>キュウフ</t>
    </rPh>
    <rPh sb="4" eb="5">
      <t>ヒ</t>
    </rPh>
    <rPh sb="5" eb="8">
      <t>コウフキン</t>
    </rPh>
    <phoneticPr fontId="5"/>
  </si>
  <si>
    <t>前期高齢者交付金</t>
    <rPh sb="0" eb="2">
      <t>ゼンキ</t>
    </rPh>
    <rPh sb="2" eb="5">
      <t>コウレイシャ</t>
    </rPh>
    <rPh sb="5" eb="8">
      <t>コウフキン</t>
    </rPh>
    <phoneticPr fontId="5"/>
  </si>
  <si>
    <t>共同事業交付金</t>
    <rPh sb="0" eb="2">
      <t>キョウドウ</t>
    </rPh>
    <rPh sb="2" eb="4">
      <t>ジギョウ</t>
    </rPh>
    <rPh sb="4" eb="7">
      <t>コウフキン</t>
    </rPh>
    <phoneticPr fontId="5"/>
  </si>
  <si>
    <t>延滞金、加算金及び過料</t>
    <rPh sb="0" eb="2">
      <t>エンタイ</t>
    </rPh>
    <rPh sb="2" eb="3">
      <t>キン</t>
    </rPh>
    <rPh sb="4" eb="7">
      <t>カサンキン</t>
    </rPh>
    <rPh sb="7" eb="8">
      <t>オヨ</t>
    </rPh>
    <rPh sb="9" eb="10">
      <t>カ</t>
    </rPh>
    <rPh sb="10" eb="11">
      <t>リョウ</t>
    </rPh>
    <phoneticPr fontId="5"/>
  </si>
  <si>
    <t>預金利子</t>
    <rPh sb="0" eb="1">
      <t>アズカリ</t>
    </rPh>
    <rPh sb="1" eb="2">
      <t>カネ</t>
    </rPh>
    <rPh sb="2" eb="3">
      <t>リ</t>
    </rPh>
    <rPh sb="3" eb="4">
      <t>コ</t>
    </rPh>
    <phoneticPr fontId="5"/>
  </si>
  <si>
    <t>受託事業収入</t>
    <rPh sb="0" eb="2">
      <t>ジュタク</t>
    </rPh>
    <rPh sb="2" eb="4">
      <t>ジギョウ</t>
    </rPh>
    <rPh sb="4" eb="6">
      <t>シュウニュウ</t>
    </rPh>
    <phoneticPr fontId="5"/>
  </si>
  <si>
    <t>雑入</t>
    <rPh sb="0" eb="1">
      <t>ザツ</t>
    </rPh>
    <rPh sb="1" eb="2">
      <t>ニュウ</t>
    </rPh>
    <phoneticPr fontId="5"/>
  </si>
  <si>
    <t>貸付金元利収入</t>
    <rPh sb="0" eb="2">
      <t>カシツケ</t>
    </rPh>
    <rPh sb="2" eb="3">
      <t>キン</t>
    </rPh>
    <rPh sb="3" eb="5">
      <t>ガンリ</t>
    </rPh>
    <rPh sb="5" eb="7">
      <t>シュウニュウ</t>
    </rPh>
    <phoneticPr fontId="5"/>
  </si>
  <si>
    <t>（　歳　　出　）</t>
    <rPh sb="2" eb="3">
      <t>サイ</t>
    </rPh>
    <rPh sb="5" eb="6">
      <t>シュツ</t>
    </rPh>
    <phoneticPr fontId="5"/>
  </si>
  <si>
    <t>総務費</t>
    <rPh sb="0" eb="3">
      <t>ソウムヒ</t>
    </rPh>
    <phoneticPr fontId="5"/>
  </si>
  <si>
    <t>総務管理費</t>
    <rPh sb="0" eb="1">
      <t>フサ</t>
    </rPh>
    <rPh sb="1" eb="2">
      <t>ツトム</t>
    </rPh>
    <rPh sb="2" eb="3">
      <t>カン</t>
    </rPh>
    <rPh sb="3" eb="4">
      <t>リ</t>
    </rPh>
    <rPh sb="4" eb="5">
      <t>ヒ</t>
    </rPh>
    <phoneticPr fontId="5"/>
  </si>
  <si>
    <t>徴税費</t>
    <rPh sb="0" eb="1">
      <t>シルシ</t>
    </rPh>
    <rPh sb="1" eb="2">
      <t>ゼイ</t>
    </rPh>
    <rPh sb="2" eb="3">
      <t>ヒ</t>
    </rPh>
    <phoneticPr fontId="5"/>
  </si>
  <si>
    <t>運営協議会費</t>
    <rPh sb="0" eb="1">
      <t>ウン</t>
    </rPh>
    <rPh sb="1" eb="2">
      <t>エイ</t>
    </rPh>
    <rPh sb="2" eb="3">
      <t>キョウ</t>
    </rPh>
    <rPh sb="3" eb="4">
      <t>ギ</t>
    </rPh>
    <rPh sb="4" eb="5">
      <t>カイ</t>
    </rPh>
    <rPh sb="5" eb="6">
      <t>ヒ</t>
    </rPh>
    <phoneticPr fontId="5"/>
  </si>
  <si>
    <t>保険給付費</t>
    <rPh sb="0" eb="2">
      <t>ホケン</t>
    </rPh>
    <rPh sb="2" eb="4">
      <t>キュウフ</t>
    </rPh>
    <rPh sb="4" eb="5">
      <t>ヒ</t>
    </rPh>
    <phoneticPr fontId="5"/>
  </si>
  <si>
    <t>療養諸費</t>
    <rPh sb="0" eb="2">
      <t>リョウヨウ</t>
    </rPh>
    <rPh sb="2" eb="4">
      <t>ショヒ</t>
    </rPh>
    <phoneticPr fontId="5"/>
  </si>
  <si>
    <t>高額療養費</t>
    <rPh sb="0" eb="2">
      <t>コウガク</t>
    </rPh>
    <rPh sb="2" eb="5">
      <t>リョウヨウヒ</t>
    </rPh>
    <phoneticPr fontId="5"/>
  </si>
  <si>
    <t>移   送   費</t>
    <rPh sb="0" eb="1">
      <t>ウツリ</t>
    </rPh>
    <rPh sb="4" eb="5">
      <t>ソウ</t>
    </rPh>
    <rPh sb="8" eb="9">
      <t>ヒ</t>
    </rPh>
    <phoneticPr fontId="5"/>
  </si>
  <si>
    <t>出産育児諸費</t>
    <rPh sb="0" eb="2">
      <t>シュッサン</t>
    </rPh>
    <rPh sb="2" eb="4">
      <t>イクジ</t>
    </rPh>
    <rPh sb="4" eb="6">
      <t>ショヒ</t>
    </rPh>
    <phoneticPr fontId="5"/>
  </si>
  <si>
    <t>保育園[6園]、児童館[3館]
子育て支援センター[2所]</t>
    <rPh sb="0" eb="3">
      <t>ホイクエン</t>
    </rPh>
    <rPh sb="5" eb="6">
      <t>エン</t>
    </rPh>
    <rPh sb="8" eb="11">
      <t>ジドウカン</t>
    </rPh>
    <rPh sb="13" eb="14">
      <t>カン</t>
    </rPh>
    <rPh sb="16" eb="18">
      <t>コソダ</t>
    </rPh>
    <rPh sb="19" eb="21">
      <t>シエン</t>
    </rPh>
    <rPh sb="27" eb="28">
      <t>トコロ</t>
    </rPh>
    <phoneticPr fontId="19"/>
  </si>
  <si>
    <t>葬祭諸費</t>
    <rPh sb="0" eb="2">
      <t>ソウサイ</t>
    </rPh>
    <rPh sb="2" eb="4">
      <t>ショヒ</t>
    </rPh>
    <phoneticPr fontId="5"/>
  </si>
  <si>
    <t>国民健康保険事業費納付金</t>
    <rPh sb="0" eb="2">
      <t>コクミン</t>
    </rPh>
    <rPh sb="2" eb="4">
      <t>ケンコウ</t>
    </rPh>
    <rPh sb="4" eb="6">
      <t>ホケン</t>
    </rPh>
    <rPh sb="6" eb="9">
      <t>ジギョウヒ</t>
    </rPh>
    <rPh sb="9" eb="12">
      <t>ノウフキン</t>
    </rPh>
    <phoneticPr fontId="5"/>
  </si>
  <si>
    <t>後期高齢者支援金等</t>
    <rPh sb="0" eb="2">
      <t>コウキ</t>
    </rPh>
    <rPh sb="2" eb="5">
      <t>コウレイシャ</t>
    </rPh>
    <rPh sb="5" eb="7">
      <t>シエン</t>
    </rPh>
    <rPh sb="7" eb="8">
      <t>キン</t>
    </rPh>
    <rPh sb="8" eb="9">
      <t>トウ</t>
    </rPh>
    <phoneticPr fontId="5"/>
  </si>
  <si>
    <t>前期高齢者納付金等</t>
    <rPh sb="0" eb="2">
      <t>ゼンキ</t>
    </rPh>
    <rPh sb="2" eb="5">
      <t>コウレイシャ</t>
    </rPh>
    <rPh sb="5" eb="8">
      <t>ノウフキン</t>
    </rPh>
    <rPh sb="8" eb="9">
      <t>トウ</t>
    </rPh>
    <phoneticPr fontId="5"/>
  </si>
  <si>
    <t>老人保健拠出金</t>
    <rPh sb="0" eb="2">
      <t>ロウジン</t>
    </rPh>
    <rPh sb="2" eb="4">
      <t>ホケン</t>
    </rPh>
    <rPh sb="4" eb="7">
      <t>キョシュツキン</t>
    </rPh>
    <phoneticPr fontId="5"/>
  </si>
  <si>
    <t>介護納付金</t>
    <rPh sb="0" eb="2">
      <t>カイゴ</t>
    </rPh>
    <rPh sb="2" eb="5">
      <t>ノウフキン</t>
    </rPh>
    <phoneticPr fontId="5"/>
  </si>
  <si>
    <t>共同事業拠出金</t>
    <rPh sb="0" eb="2">
      <t>キョウドウ</t>
    </rPh>
    <rPh sb="2" eb="4">
      <t>ジギョウ</t>
    </rPh>
    <rPh sb="4" eb="7">
      <t>キョシュツキン</t>
    </rPh>
    <phoneticPr fontId="5"/>
  </si>
  <si>
    <t>保健事業費</t>
    <rPh sb="0" eb="2">
      <t>ホケン</t>
    </rPh>
    <rPh sb="2" eb="5">
      <t>ジギョウヒ</t>
    </rPh>
    <phoneticPr fontId="5"/>
  </si>
  <si>
    <t>基金積立金</t>
    <rPh sb="0" eb="2">
      <t>キキン</t>
    </rPh>
    <rPh sb="2" eb="4">
      <t>ツミタテ</t>
    </rPh>
    <rPh sb="4" eb="5">
      <t>キン</t>
    </rPh>
    <phoneticPr fontId="5"/>
  </si>
  <si>
    <t>公債費</t>
    <rPh sb="0" eb="2">
      <t>コウサイ</t>
    </rPh>
    <rPh sb="2" eb="3">
      <t>ヒ</t>
    </rPh>
    <phoneticPr fontId="5"/>
  </si>
  <si>
    <t>諸支出金</t>
    <rPh sb="0" eb="1">
      <t>ショ</t>
    </rPh>
    <rPh sb="1" eb="4">
      <t>シシュツキン</t>
    </rPh>
    <phoneticPr fontId="5"/>
  </si>
  <si>
    <t>予備費</t>
    <rPh sb="0" eb="3">
      <t>ヨビヒ</t>
    </rPh>
    <phoneticPr fontId="5"/>
  </si>
  <si>
    <t>資料：保険年金課</t>
    <rPh sb="0" eb="2">
      <t>シリョウ</t>
    </rPh>
    <rPh sb="3" eb="5">
      <t>ホケン</t>
    </rPh>
    <rPh sb="5" eb="7">
      <t>ネンキン</t>
    </rPh>
    <rPh sb="7" eb="8">
      <t>カ</t>
    </rPh>
    <phoneticPr fontId="5"/>
  </si>
  <si>
    <t>（７）特別会計決算額（後期高齢者医療事業）</t>
    <rPh sb="3" eb="4">
      <t>トク</t>
    </rPh>
    <rPh sb="4" eb="5">
      <t>ベツ</t>
    </rPh>
    <rPh sb="5" eb="6">
      <t>カイ</t>
    </rPh>
    <rPh sb="6" eb="7">
      <t>ケイ</t>
    </rPh>
    <rPh sb="7" eb="8">
      <t>ケツ</t>
    </rPh>
    <rPh sb="8" eb="9">
      <t>ザン</t>
    </rPh>
    <rPh sb="9" eb="10">
      <t>ガク</t>
    </rPh>
    <rPh sb="11" eb="13">
      <t>コウキ</t>
    </rPh>
    <rPh sb="13" eb="16">
      <t>コウレイシャ</t>
    </rPh>
    <rPh sb="16" eb="18">
      <t>イリョウ</t>
    </rPh>
    <rPh sb="18" eb="20">
      <t>ジギョウ</t>
    </rPh>
    <phoneticPr fontId="5"/>
  </si>
  <si>
    <t>後期高齢者医療保険料</t>
    <rPh sb="0" eb="2">
      <t>コウキ</t>
    </rPh>
    <rPh sb="2" eb="5">
      <t>コウレイシャ</t>
    </rPh>
    <rPh sb="5" eb="7">
      <t>イリョウ</t>
    </rPh>
    <rPh sb="7" eb="10">
      <t>ホケンリョウ</t>
    </rPh>
    <phoneticPr fontId="5"/>
  </si>
  <si>
    <t>（　歳　　出　）</t>
    <rPh sb="2" eb="3">
      <t>トシ</t>
    </rPh>
    <rPh sb="5" eb="6">
      <t>デ</t>
    </rPh>
    <phoneticPr fontId="5"/>
  </si>
  <si>
    <t>後期高齢者医療広域連合納付金</t>
    <rPh sb="0" eb="2">
      <t>コウキ</t>
    </rPh>
    <rPh sb="2" eb="5">
      <t>コウレイシャ</t>
    </rPh>
    <rPh sb="5" eb="7">
      <t>イリョウ</t>
    </rPh>
    <rPh sb="7" eb="9">
      <t>コウイキ</t>
    </rPh>
    <rPh sb="9" eb="11">
      <t>レンゴウ</t>
    </rPh>
    <rPh sb="11" eb="14">
      <t>ノウフキン</t>
    </rPh>
    <phoneticPr fontId="5"/>
  </si>
  <si>
    <t>（８）特別会計決算額（介護保険事業）</t>
    <rPh sb="3" eb="4">
      <t>トク</t>
    </rPh>
    <rPh sb="4" eb="5">
      <t>ベツ</t>
    </rPh>
    <rPh sb="5" eb="6">
      <t>カイ</t>
    </rPh>
    <rPh sb="6" eb="7">
      <t>ケイ</t>
    </rPh>
    <rPh sb="7" eb="8">
      <t>ケツ</t>
    </rPh>
    <rPh sb="8" eb="9">
      <t>ザン</t>
    </rPh>
    <rPh sb="9" eb="10">
      <t>ガク</t>
    </rPh>
    <rPh sb="11" eb="13">
      <t>カイゴ</t>
    </rPh>
    <rPh sb="13" eb="15">
      <t>ホケン</t>
    </rPh>
    <rPh sb="15" eb="17">
      <t>ジギョウ</t>
    </rPh>
    <phoneticPr fontId="5"/>
  </si>
  <si>
    <t>区　　分</t>
  </si>
  <si>
    <t>（　歳　　入　）</t>
    <rPh sb="2" eb="3">
      <t>トシ</t>
    </rPh>
    <rPh sb="5" eb="6">
      <t>ニュウ</t>
    </rPh>
    <phoneticPr fontId="5"/>
  </si>
  <si>
    <t>介護保険料</t>
    <rPh sb="0" eb="2">
      <t>カイゴ</t>
    </rPh>
    <rPh sb="2" eb="4">
      <t>ホケン</t>
    </rPh>
    <rPh sb="4" eb="5">
      <t>リョウ</t>
    </rPh>
    <phoneticPr fontId="5"/>
  </si>
  <si>
    <t>支払基金交付金</t>
    <rPh sb="0" eb="2">
      <t>シハライ</t>
    </rPh>
    <rPh sb="2" eb="4">
      <t>キキン</t>
    </rPh>
    <rPh sb="4" eb="7">
      <t>コウフキン</t>
    </rPh>
    <phoneticPr fontId="5"/>
  </si>
  <si>
    <t>地域支援事業</t>
    <rPh sb="0" eb="2">
      <t>チイキ</t>
    </rPh>
    <rPh sb="2" eb="4">
      <t>シエン</t>
    </rPh>
    <rPh sb="4" eb="6">
      <t>ジギョウ</t>
    </rPh>
    <phoneticPr fontId="5"/>
  </si>
  <si>
    <t>財政安定化基金拠出金</t>
    <rPh sb="0" eb="2">
      <t>ザイセイ</t>
    </rPh>
    <rPh sb="2" eb="5">
      <t>アンテイカ</t>
    </rPh>
    <rPh sb="5" eb="7">
      <t>キキン</t>
    </rPh>
    <rPh sb="7" eb="10">
      <t>キョシュツキン</t>
    </rPh>
    <phoneticPr fontId="5"/>
  </si>
  <si>
    <t xml:space="preserve"> 資料：介護長寿課</t>
    <rPh sb="1" eb="3">
      <t>シリョウ</t>
    </rPh>
    <rPh sb="4" eb="6">
      <t>カイゴ</t>
    </rPh>
    <rPh sb="6" eb="8">
      <t>チョウジュ</t>
    </rPh>
    <rPh sb="8" eb="9">
      <t>カ</t>
    </rPh>
    <phoneticPr fontId="5"/>
  </si>
  <si>
    <t>（９）公営企業会計決算額（水道事業）</t>
    <rPh sb="3" eb="5">
      <t>コウエイ</t>
    </rPh>
    <rPh sb="5" eb="7">
      <t>キギョウ</t>
    </rPh>
    <rPh sb="7" eb="8">
      <t>カイ</t>
    </rPh>
    <rPh sb="8" eb="9">
      <t>ケイ</t>
    </rPh>
    <rPh sb="9" eb="10">
      <t>ケツ</t>
    </rPh>
    <rPh sb="10" eb="11">
      <t>ザン</t>
    </rPh>
    <rPh sb="11" eb="12">
      <t>ガク</t>
    </rPh>
    <rPh sb="13" eb="15">
      <t>スイドウ</t>
    </rPh>
    <rPh sb="15" eb="17">
      <t>ジギョウ</t>
    </rPh>
    <phoneticPr fontId="5"/>
  </si>
  <si>
    <t>区　　分</t>
    <phoneticPr fontId="4"/>
  </si>
  <si>
    <t>（１）収益的収入及び支出</t>
    <rPh sb="3" eb="6">
      <t>シュウエキテキ</t>
    </rPh>
    <rPh sb="6" eb="8">
      <t>シュウニュウ</t>
    </rPh>
    <rPh sb="8" eb="9">
      <t>オヨ</t>
    </rPh>
    <rPh sb="10" eb="12">
      <t>シシュツ</t>
    </rPh>
    <phoneticPr fontId="5"/>
  </si>
  <si>
    <t>（　収　　入　）</t>
    <rPh sb="2" eb="3">
      <t>オサム</t>
    </rPh>
    <rPh sb="5" eb="6">
      <t>イリ</t>
    </rPh>
    <phoneticPr fontId="5"/>
  </si>
  <si>
    <t>　　第１款　水道事業収益</t>
    <rPh sb="2" eb="3">
      <t>ダイ</t>
    </rPh>
    <rPh sb="4" eb="5">
      <t>カン</t>
    </rPh>
    <rPh sb="6" eb="8">
      <t>スイドウ</t>
    </rPh>
    <rPh sb="8" eb="10">
      <t>ジギョウ</t>
    </rPh>
    <rPh sb="10" eb="12">
      <t>シュウエキ</t>
    </rPh>
    <phoneticPr fontId="5"/>
  </si>
  <si>
    <t>第１項</t>
    <rPh sb="0" eb="1">
      <t>ダイ</t>
    </rPh>
    <rPh sb="2" eb="3">
      <t>コウ</t>
    </rPh>
    <phoneticPr fontId="5"/>
  </si>
  <si>
    <t>営 業 収 益</t>
    <rPh sb="0" eb="1">
      <t>エイ</t>
    </rPh>
    <rPh sb="2" eb="3">
      <t>ギョウ</t>
    </rPh>
    <rPh sb="4" eb="5">
      <t>オサム</t>
    </rPh>
    <rPh sb="6" eb="7">
      <t>エキ</t>
    </rPh>
    <phoneticPr fontId="5"/>
  </si>
  <si>
    <t>第２項</t>
    <rPh sb="0" eb="1">
      <t>ダイ</t>
    </rPh>
    <rPh sb="2" eb="3">
      <t>コウ</t>
    </rPh>
    <phoneticPr fontId="5"/>
  </si>
  <si>
    <t>営業外収益</t>
    <rPh sb="0" eb="3">
      <t>エイギョウガイ</t>
    </rPh>
    <rPh sb="3" eb="5">
      <t>シュウエキ</t>
    </rPh>
    <phoneticPr fontId="5"/>
  </si>
  <si>
    <t>第３項</t>
    <rPh sb="0" eb="1">
      <t>ダイ</t>
    </rPh>
    <rPh sb="2" eb="3">
      <t>コウ</t>
    </rPh>
    <phoneticPr fontId="5"/>
  </si>
  <si>
    <t>特 別 利 益</t>
    <rPh sb="0" eb="1">
      <t>トク</t>
    </rPh>
    <rPh sb="2" eb="3">
      <t>ベツ</t>
    </rPh>
    <rPh sb="4" eb="5">
      <t>リ</t>
    </rPh>
    <rPh sb="6" eb="7">
      <t>エキ</t>
    </rPh>
    <phoneticPr fontId="5"/>
  </si>
  <si>
    <t>（　支　　出　）</t>
    <rPh sb="2" eb="3">
      <t>ササ</t>
    </rPh>
    <rPh sb="5" eb="6">
      <t>デ</t>
    </rPh>
    <phoneticPr fontId="5"/>
  </si>
  <si>
    <t>　　第１款　水道事業費用</t>
    <rPh sb="2" eb="3">
      <t>ダイ</t>
    </rPh>
    <rPh sb="4" eb="5">
      <t>カン</t>
    </rPh>
    <rPh sb="6" eb="8">
      <t>スイドウ</t>
    </rPh>
    <rPh sb="8" eb="10">
      <t>ジギョウ</t>
    </rPh>
    <rPh sb="10" eb="12">
      <t>ヒヨウ</t>
    </rPh>
    <phoneticPr fontId="5"/>
  </si>
  <si>
    <t>営 業 費 用</t>
    <rPh sb="0" eb="1">
      <t>エイ</t>
    </rPh>
    <rPh sb="2" eb="3">
      <t>ギョウ</t>
    </rPh>
    <rPh sb="4" eb="5">
      <t>ヒ</t>
    </rPh>
    <rPh sb="6" eb="7">
      <t>ヨウ</t>
    </rPh>
    <phoneticPr fontId="5"/>
  </si>
  <si>
    <t>営業外費用</t>
    <rPh sb="0" eb="3">
      <t>エイギョウガイ</t>
    </rPh>
    <rPh sb="3" eb="5">
      <t>ヒヨウ</t>
    </rPh>
    <phoneticPr fontId="5"/>
  </si>
  <si>
    <t>特 別 損 失</t>
    <rPh sb="0" eb="1">
      <t>トク</t>
    </rPh>
    <rPh sb="2" eb="3">
      <t>ベツ</t>
    </rPh>
    <rPh sb="4" eb="5">
      <t>ソン</t>
    </rPh>
    <rPh sb="6" eb="7">
      <t>シツ</t>
    </rPh>
    <phoneticPr fontId="5"/>
  </si>
  <si>
    <t>第４項</t>
    <rPh sb="0" eb="1">
      <t>ダイ</t>
    </rPh>
    <rPh sb="2" eb="3">
      <t>コウ</t>
    </rPh>
    <phoneticPr fontId="5"/>
  </si>
  <si>
    <t>予　 備 　費</t>
    <rPh sb="0" eb="1">
      <t>ヨ</t>
    </rPh>
    <rPh sb="3" eb="4">
      <t>ソナエ</t>
    </rPh>
    <rPh sb="6" eb="7">
      <t>ヒ</t>
    </rPh>
    <phoneticPr fontId="5"/>
  </si>
  <si>
    <t>（２）資本的収入及び支出</t>
    <rPh sb="3" eb="6">
      <t>シホンテキ</t>
    </rPh>
    <rPh sb="6" eb="8">
      <t>シュウニュウ</t>
    </rPh>
    <rPh sb="8" eb="9">
      <t>オヨ</t>
    </rPh>
    <rPh sb="10" eb="12">
      <t>シシュツ</t>
    </rPh>
    <phoneticPr fontId="5"/>
  </si>
  <si>
    <t>　　第１款　資本的収入</t>
    <rPh sb="2" eb="3">
      <t>ダイ</t>
    </rPh>
    <rPh sb="4" eb="5">
      <t>カン</t>
    </rPh>
    <rPh sb="6" eb="9">
      <t>シホンテキ</t>
    </rPh>
    <rPh sb="9" eb="11">
      <t>シュウニュウ</t>
    </rPh>
    <phoneticPr fontId="5"/>
  </si>
  <si>
    <t>企業債</t>
    <rPh sb="0" eb="2">
      <t>キギョウ</t>
    </rPh>
    <rPh sb="2" eb="3">
      <t>サイ</t>
    </rPh>
    <phoneticPr fontId="5"/>
  </si>
  <si>
    <t>工事負担金</t>
    <rPh sb="0" eb="1">
      <t>コウ</t>
    </rPh>
    <rPh sb="1" eb="2">
      <t>コト</t>
    </rPh>
    <rPh sb="2" eb="3">
      <t>フ</t>
    </rPh>
    <rPh sb="3" eb="4">
      <t>タン</t>
    </rPh>
    <rPh sb="4" eb="5">
      <t>カネ</t>
    </rPh>
    <phoneticPr fontId="5"/>
  </si>
  <si>
    <t>他会計負担金</t>
    <rPh sb="0" eb="1">
      <t>ホカ</t>
    </rPh>
    <rPh sb="1" eb="3">
      <t>カイケイ</t>
    </rPh>
    <rPh sb="3" eb="6">
      <t>フタンキン</t>
    </rPh>
    <phoneticPr fontId="5"/>
  </si>
  <si>
    <t>固定資産売却代金</t>
    <rPh sb="0" eb="2">
      <t>コテイ</t>
    </rPh>
    <rPh sb="2" eb="4">
      <t>シサン</t>
    </rPh>
    <rPh sb="4" eb="6">
      <t>バイキャク</t>
    </rPh>
    <rPh sb="6" eb="8">
      <t>ダイキン</t>
    </rPh>
    <phoneticPr fontId="5"/>
  </si>
  <si>
    <t>　　第１款　資本的支出</t>
    <rPh sb="2" eb="3">
      <t>ダイ</t>
    </rPh>
    <rPh sb="4" eb="5">
      <t>カン</t>
    </rPh>
    <rPh sb="6" eb="9">
      <t>シホンテキ</t>
    </rPh>
    <rPh sb="9" eb="11">
      <t>シシュツ</t>
    </rPh>
    <phoneticPr fontId="5"/>
  </si>
  <si>
    <t>建設改良費</t>
    <rPh sb="0" eb="1">
      <t>ケン</t>
    </rPh>
    <rPh sb="1" eb="2">
      <t>セツ</t>
    </rPh>
    <rPh sb="2" eb="3">
      <t>アラタ</t>
    </rPh>
    <rPh sb="3" eb="4">
      <t>リョウ</t>
    </rPh>
    <rPh sb="4" eb="5">
      <t>ヒ</t>
    </rPh>
    <phoneticPr fontId="5"/>
  </si>
  <si>
    <t>企業債償還金</t>
    <rPh sb="0" eb="2">
      <t>キギョウ</t>
    </rPh>
    <rPh sb="2" eb="3">
      <t>サイ</t>
    </rPh>
    <rPh sb="3" eb="6">
      <t>ショウカンキン</t>
    </rPh>
    <phoneticPr fontId="5"/>
  </si>
  <si>
    <t>固定資産購入費</t>
    <rPh sb="0" eb="2">
      <t>コテイ</t>
    </rPh>
    <rPh sb="2" eb="4">
      <t>シサン</t>
    </rPh>
    <rPh sb="4" eb="7">
      <t>コウニュウヒ</t>
    </rPh>
    <phoneticPr fontId="5"/>
  </si>
  <si>
    <t>資料：上下水道課</t>
    <rPh sb="0" eb="2">
      <t>シリョウ</t>
    </rPh>
    <rPh sb="3" eb="5">
      <t>ジョウゲ</t>
    </rPh>
    <rPh sb="5" eb="7">
      <t>スイドウ</t>
    </rPh>
    <rPh sb="7" eb="8">
      <t>カ</t>
    </rPh>
    <phoneticPr fontId="5"/>
  </si>
  <si>
    <t>　（注）資本的収入及び支出の最終予算額及び決算額には、地方公営企業法第26条の規定による繰越額</t>
    <rPh sb="2" eb="3">
      <t>チュウ</t>
    </rPh>
    <rPh sb="4" eb="7">
      <t>シホンテキ</t>
    </rPh>
    <rPh sb="7" eb="9">
      <t>シュウニュウ</t>
    </rPh>
    <rPh sb="9" eb="10">
      <t>オヨ</t>
    </rPh>
    <rPh sb="11" eb="13">
      <t>シシュツ</t>
    </rPh>
    <rPh sb="14" eb="16">
      <t>サイシュウ</t>
    </rPh>
    <rPh sb="16" eb="18">
      <t>ヨサン</t>
    </rPh>
    <rPh sb="18" eb="19">
      <t>ガク</t>
    </rPh>
    <rPh sb="19" eb="20">
      <t>オヨ</t>
    </rPh>
    <rPh sb="21" eb="23">
      <t>ケッサン</t>
    </rPh>
    <rPh sb="23" eb="24">
      <t>ガク</t>
    </rPh>
    <rPh sb="27" eb="29">
      <t>チホウ</t>
    </rPh>
    <rPh sb="29" eb="31">
      <t>コウエイ</t>
    </rPh>
    <rPh sb="31" eb="33">
      <t>キギョウ</t>
    </rPh>
    <rPh sb="33" eb="34">
      <t>ホウ</t>
    </rPh>
    <rPh sb="34" eb="35">
      <t>ダイ</t>
    </rPh>
    <rPh sb="37" eb="38">
      <t>ジョウ</t>
    </rPh>
    <rPh sb="39" eb="41">
      <t>キテイ</t>
    </rPh>
    <rPh sb="44" eb="46">
      <t>クリコシ</t>
    </rPh>
    <rPh sb="46" eb="47">
      <t>ガク</t>
    </rPh>
    <phoneticPr fontId="5"/>
  </si>
  <si>
    <t>　　　　及び繰越額に係る財源充当額が含まれている。</t>
    <rPh sb="4" eb="5">
      <t>オヨ</t>
    </rPh>
    <rPh sb="6" eb="8">
      <t>クリコシ</t>
    </rPh>
    <rPh sb="8" eb="9">
      <t>ガク</t>
    </rPh>
    <rPh sb="10" eb="11">
      <t>カカ</t>
    </rPh>
    <rPh sb="18" eb="19">
      <t>フク</t>
    </rPh>
    <phoneticPr fontId="5"/>
  </si>
  <si>
    <t>（10）公営企業会計決算額（下水道事業）</t>
    <rPh sb="4" eb="6">
      <t>コウエイ</t>
    </rPh>
    <rPh sb="6" eb="8">
      <t>キギョウ</t>
    </rPh>
    <rPh sb="8" eb="9">
      <t>カイ</t>
    </rPh>
    <rPh sb="9" eb="10">
      <t>ケイ</t>
    </rPh>
    <rPh sb="10" eb="11">
      <t>ケツ</t>
    </rPh>
    <rPh sb="11" eb="12">
      <t>ザン</t>
    </rPh>
    <rPh sb="12" eb="13">
      <t>ガク</t>
    </rPh>
    <rPh sb="14" eb="15">
      <t>シタ</t>
    </rPh>
    <rPh sb="15" eb="17">
      <t>スイドウ</t>
    </rPh>
    <rPh sb="17" eb="19">
      <t>ジギョウ</t>
    </rPh>
    <phoneticPr fontId="5"/>
  </si>
  <si>
    <t>　　第１款　下水道事業収益</t>
    <rPh sb="2" eb="3">
      <t>ダイ</t>
    </rPh>
    <rPh sb="4" eb="5">
      <t>カン</t>
    </rPh>
    <rPh sb="6" eb="7">
      <t>シタ</t>
    </rPh>
    <rPh sb="7" eb="9">
      <t>スイドウ</t>
    </rPh>
    <rPh sb="9" eb="11">
      <t>ジギョウ</t>
    </rPh>
    <rPh sb="11" eb="13">
      <t>シュウエキ</t>
    </rPh>
    <phoneticPr fontId="5"/>
  </si>
  <si>
    <t>　　第１款　下水道事業費用</t>
    <rPh sb="2" eb="3">
      <t>ダイ</t>
    </rPh>
    <rPh sb="4" eb="5">
      <t>カン</t>
    </rPh>
    <rPh sb="6" eb="7">
      <t>シタ</t>
    </rPh>
    <rPh sb="7" eb="9">
      <t>スイドウ</t>
    </rPh>
    <rPh sb="9" eb="11">
      <t>ジギョウ</t>
    </rPh>
    <rPh sb="11" eb="13">
      <t>ヒヨウ</t>
    </rPh>
    <phoneticPr fontId="5"/>
  </si>
  <si>
    <t>補助金</t>
    <rPh sb="0" eb="3">
      <t>ホジョキン</t>
    </rPh>
    <phoneticPr fontId="5"/>
  </si>
  <si>
    <t>工事負担金</t>
    <rPh sb="0" eb="2">
      <t>コウジ</t>
    </rPh>
    <rPh sb="2" eb="5">
      <t>フタンキン</t>
    </rPh>
    <phoneticPr fontId="4"/>
  </si>
  <si>
    <t>受益者負担金</t>
    <rPh sb="0" eb="3">
      <t>ジュエキシャ</t>
    </rPh>
    <rPh sb="3" eb="5">
      <t>フタン</t>
    </rPh>
    <rPh sb="5" eb="6">
      <t>キン</t>
    </rPh>
    <phoneticPr fontId="5"/>
  </si>
  <si>
    <t>第５項</t>
    <rPh sb="0" eb="1">
      <t>ダイ</t>
    </rPh>
    <rPh sb="2" eb="3">
      <t>コウ</t>
    </rPh>
    <phoneticPr fontId="5"/>
  </si>
  <si>
    <t>他会計出資金</t>
    <rPh sb="0" eb="1">
      <t>タ</t>
    </rPh>
    <rPh sb="1" eb="3">
      <t>カイケイ</t>
    </rPh>
    <rPh sb="3" eb="5">
      <t>シュッシ</t>
    </rPh>
    <rPh sb="5" eb="6">
      <t>キン</t>
    </rPh>
    <phoneticPr fontId="5"/>
  </si>
  <si>
    <t>第６項</t>
    <rPh sb="0" eb="1">
      <t>ダイ</t>
    </rPh>
    <rPh sb="2" eb="3">
      <t>コウ</t>
    </rPh>
    <phoneticPr fontId="5"/>
  </si>
  <si>
    <t>出資金返還金</t>
    <rPh sb="0" eb="3">
      <t>シュッシキン</t>
    </rPh>
    <rPh sb="3" eb="6">
      <t>ヘンカンキン</t>
    </rPh>
    <phoneticPr fontId="5"/>
  </si>
  <si>
    <t>（11）市　税　の</t>
    <rPh sb="4" eb="5">
      <t>シ</t>
    </rPh>
    <rPh sb="6" eb="7">
      <t>ゼイ</t>
    </rPh>
    <phoneticPr fontId="27"/>
  </si>
  <si>
    <t>　内　訳</t>
    <phoneticPr fontId="5"/>
  </si>
  <si>
    <t>単位：千円、％</t>
    <rPh sb="0" eb="2">
      <t>タンイ</t>
    </rPh>
    <rPh sb="3" eb="5">
      <t>センエン</t>
    </rPh>
    <phoneticPr fontId="5"/>
  </si>
  <si>
    <t>令和元年度</t>
    <rPh sb="0" eb="5">
      <t>レイワガンネンド</t>
    </rPh>
    <phoneticPr fontId="11"/>
  </si>
  <si>
    <t>（普通税）</t>
    <rPh sb="1" eb="3">
      <t>フツウ</t>
    </rPh>
    <rPh sb="3" eb="4">
      <t>ゼイ</t>
    </rPh>
    <phoneticPr fontId="5"/>
  </si>
  <si>
    <t>市民税</t>
    <rPh sb="0" eb="3">
      <t>シミンゼイゼイ</t>
    </rPh>
    <phoneticPr fontId="5"/>
  </si>
  <si>
    <t>個人分</t>
    <rPh sb="0" eb="2">
      <t>コジン</t>
    </rPh>
    <rPh sb="2" eb="3">
      <t>ブン</t>
    </rPh>
    <phoneticPr fontId="5"/>
  </si>
  <si>
    <t>法人分</t>
    <rPh sb="0" eb="2">
      <t>ホウジン</t>
    </rPh>
    <rPh sb="2" eb="3">
      <t>ブン</t>
    </rPh>
    <phoneticPr fontId="5"/>
  </si>
  <si>
    <t>固定資産税</t>
    <rPh sb="0" eb="2">
      <t>コテイ</t>
    </rPh>
    <rPh sb="2" eb="5">
      <t>シサンゼイ</t>
    </rPh>
    <phoneticPr fontId="5"/>
  </si>
  <si>
    <t>軽自動車税</t>
    <rPh sb="0" eb="4">
      <t>ケイジドウシャ</t>
    </rPh>
    <rPh sb="4" eb="5">
      <t>ゼイ</t>
    </rPh>
    <phoneticPr fontId="5"/>
  </si>
  <si>
    <t>市たばこ税</t>
    <rPh sb="0" eb="1">
      <t>シ</t>
    </rPh>
    <rPh sb="4" eb="5">
      <t>ゼイ</t>
    </rPh>
    <phoneticPr fontId="5"/>
  </si>
  <si>
    <t>（目的税）</t>
    <rPh sb="1" eb="4">
      <t>モクテキゼイ</t>
    </rPh>
    <phoneticPr fontId="5"/>
  </si>
  <si>
    <t>都市計画税</t>
    <rPh sb="0" eb="2">
      <t>トシ</t>
    </rPh>
    <rPh sb="2" eb="4">
      <t>ケイカク</t>
    </rPh>
    <rPh sb="4" eb="5">
      <t>ゼイ</t>
    </rPh>
    <phoneticPr fontId="5"/>
  </si>
  <si>
    <t>徴収率</t>
    <rPh sb="0" eb="2">
      <t>チョウシュウ</t>
    </rPh>
    <rPh sb="2" eb="3">
      <t>リツ</t>
    </rPh>
    <phoneticPr fontId="5"/>
  </si>
  <si>
    <t>負担額　　　　</t>
    <rPh sb="0" eb="2">
      <t>フタン</t>
    </rPh>
    <rPh sb="2" eb="3">
      <t>ガク</t>
    </rPh>
    <phoneticPr fontId="5"/>
  </si>
  <si>
    <t>一世帯当たり</t>
    <rPh sb="0" eb="1">
      <t>イチ</t>
    </rPh>
    <rPh sb="1" eb="3">
      <t>セタイ</t>
    </rPh>
    <rPh sb="3" eb="4">
      <t>アタ</t>
    </rPh>
    <phoneticPr fontId="5"/>
  </si>
  <si>
    <t>円</t>
  </si>
  <si>
    <t>一人当たり</t>
    <rPh sb="0" eb="1">
      <t>イチ</t>
    </rPh>
    <rPh sb="1" eb="2">
      <t>ジン</t>
    </rPh>
    <rPh sb="2" eb="3">
      <t>アタ</t>
    </rPh>
    <phoneticPr fontId="5"/>
  </si>
  <si>
    <t>資料：税務課</t>
    <rPh sb="0" eb="2">
      <t>シリョウ</t>
    </rPh>
    <rPh sb="3" eb="5">
      <t>ゼイム</t>
    </rPh>
    <rPh sb="5" eb="6">
      <t>カ</t>
    </rPh>
    <phoneticPr fontId="5"/>
  </si>
  <si>
    <t>　（注）一世帯当たりの負担額、一人当たりの負担額はそれぞれ各年度３月末の世帯数、人口をもとに算出した。</t>
    <rPh sb="2" eb="3">
      <t>チュウ</t>
    </rPh>
    <rPh sb="4" eb="5">
      <t>イチ</t>
    </rPh>
    <rPh sb="5" eb="7">
      <t>セタイ</t>
    </rPh>
    <rPh sb="7" eb="8">
      <t>ア</t>
    </rPh>
    <rPh sb="11" eb="13">
      <t>フタン</t>
    </rPh>
    <rPh sb="13" eb="14">
      <t>ガク</t>
    </rPh>
    <rPh sb="15" eb="17">
      <t>ヒトリ</t>
    </rPh>
    <rPh sb="17" eb="18">
      <t>ア</t>
    </rPh>
    <rPh sb="21" eb="23">
      <t>フタン</t>
    </rPh>
    <rPh sb="23" eb="24">
      <t>ガク</t>
    </rPh>
    <rPh sb="29" eb="32">
      <t>カクネンド</t>
    </rPh>
    <rPh sb="33" eb="35">
      <t>ガツマツ</t>
    </rPh>
    <rPh sb="36" eb="39">
      <t>セタイスウ</t>
    </rPh>
    <rPh sb="40" eb="42">
      <t>ジンコウ</t>
    </rPh>
    <rPh sb="46" eb="48">
      <t>サンシュツ</t>
    </rPh>
    <phoneticPr fontId="5"/>
  </si>
  <si>
    <t>（12）公有財産</t>
    <rPh sb="4" eb="5">
      <t>コウ</t>
    </rPh>
    <phoneticPr fontId="5"/>
  </si>
  <si>
    <t>の状況</t>
    <phoneticPr fontId="5"/>
  </si>
  <si>
    <t>単位：千円、㎡</t>
    <rPh sb="0" eb="2">
      <t>タンイ</t>
    </rPh>
    <rPh sb="3" eb="5">
      <t>センエン</t>
    </rPh>
    <phoneticPr fontId="5"/>
  </si>
  <si>
    <t>年　度</t>
    <rPh sb="0" eb="1">
      <t>トシ</t>
    </rPh>
    <rPh sb="2" eb="3">
      <t>タビ</t>
    </rPh>
    <phoneticPr fontId="5"/>
  </si>
  <si>
    <t>土　地　面　積</t>
    <rPh sb="0" eb="1">
      <t>ツチ</t>
    </rPh>
    <rPh sb="2" eb="3">
      <t>チ</t>
    </rPh>
    <rPh sb="4" eb="5">
      <t>メン</t>
    </rPh>
    <rPh sb="6" eb="7">
      <t>セキ</t>
    </rPh>
    <phoneticPr fontId="5"/>
  </si>
  <si>
    <t>　公　　有　　財　　産</t>
    <rPh sb="1" eb="2">
      <t>コウ</t>
    </rPh>
    <rPh sb="4" eb="5">
      <t>ユウ</t>
    </rPh>
    <rPh sb="7" eb="8">
      <t>ザイ</t>
    </rPh>
    <rPh sb="10" eb="11">
      <t>サン</t>
    </rPh>
    <phoneticPr fontId="5"/>
  </si>
  <si>
    <t>基　金</t>
    <rPh sb="0" eb="1">
      <t>モト</t>
    </rPh>
    <rPh sb="2" eb="3">
      <t>キン</t>
    </rPh>
    <phoneticPr fontId="5"/>
  </si>
  <si>
    <t>建　　物　　延　　面　　積</t>
    <rPh sb="0" eb="1">
      <t>ケン</t>
    </rPh>
    <rPh sb="3" eb="4">
      <t>ブツ</t>
    </rPh>
    <rPh sb="6" eb="7">
      <t>ノ</t>
    </rPh>
    <rPh sb="9" eb="10">
      <t>メン</t>
    </rPh>
    <rPh sb="12" eb="13">
      <t>セキ</t>
    </rPh>
    <phoneticPr fontId="5"/>
  </si>
  <si>
    <t>有価証券</t>
    <rPh sb="0" eb="2">
      <t>ユウカ</t>
    </rPh>
    <rPh sb="2" eb="4">
      <t>ショウケン</t>
    </rPh>
    <phoneticPr fontId="5"/>
  </si>
  <si>
    <t>出資による権利</t>
    <rPh sb="0" eb="2">
      <t>シュッシ</t>
    </rPh>
    <rPh sb="5" eb="7">
      <t>ケンリ</t>
    </rPh>
    <phoneticPr fontId="5"/>
  </si>
  <si>
    <t>木造</t>
    <rPh sb="0" eb="2">
      <t>モクゾウ</t>
    </rPh>
    <phoneticPr fontId="5"/>
  </si>
  <si>
    <t>非木造</t>
    <rPh sb="0" eb="1">
      <t>ヒ</t>
    </rPh>
    <rPh sb="1" eb="3">
      <t>モクゾウ</t>
    </rPh>
    <phoneticPr fontId="5"/>
  </si>
  <si>
    <t>延面積計</t>
    <rPh sb="0" eb="1">
      <t>エン</t>
    </rPh>
    <rPh sb="1" eb="3">
      <t>メンセキ</t>
    </rPh>
    <rPh sb="3" eb="4">
      <t>ケイ</t>
    </rPh>
    <phoneticPr fontId="5"/>
  </si>
  <si>
    <t>令和元年度</t>
    <rPh sb="0" eb="5">
      <t>レイワガンネンド</t>
    </rPh>
    <phoneticPr fontId="5"/>
  </si>
  <si>
    <t>資料：総務課、会計課</t>
    <rPh sb="0" eb="2">
      <t>シリョウ</t>
    </rPh>
    <rPh sb="3" eb="6">
      <t>ソウムカ</t>
    </rPh>
    <rPh sb="7" eb="10">
      <t>カイケイカ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</si>
</sst>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quot;△ &quot;#,##0"/>
    <numFmt numFmtId="177" formatCode="#,##0.0;&quot;△ &quot;#,##0.0"/>
    <numFmt numFmtId="178" formatCode="#,##0_ ;[Red]\-#,##0\ "/>
    <numFmt numFmtId="179" formatCode="0.0_);[Red]\(0.0\)"/>
    <numFmt numFmtId="180" formatCode="#,##0_);[Red]\(#,##0\)"/>
    <numFmt numFmtId="181" formatCode="#,##0.0_);[Red]\(#,##0.0\)"/>
    <numFmt numFmtId="182" formatCode="0_ "/>
    <numFmt numFmtId="183" formatCode="#,##0_ "/>
    <numFmt numFmtId="184" formatCode="0.0_ "/>
    <numFmt numFmtId="185" formatCode="0.00_ "/>
  </numFmts>
  <fonts count="3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6"/>
      <name val="ＭＳ Ｐゴシック"/>
      <family val="2"/>
      <charset val="128"/>
    </font>
    <font>
      <b/>
      <sz val="8"/>
      <name val="ＭＳ Ｐゴシック"/>
      <family val="3"/>
      <charset val="128"/>
    </font>
    <font>
      <sz val="7"/>
      <name val="ＭＳ Ｐ明朝"/>
      <family val="1"/>
      <charset val="128"/>
    </font>
    <font>
      <sz val="8"/>
      <name val="ＭＳ Ｐゴシック"/>
      <family val="3"/>
      <charset val="128"/>
    </font>
    <font>
      <sz val="8"/>
      <color theme="1"/>
      <name val="ＭＳ Ｐ明朝"/>
      <family val="1"/>
      <charset val="128"/>
    </font>
    <font>
      <b/>
      <sz val="8"/>
      <name val="ＭＳ Ｐ明朝"/>
      <family val="1"/>
      <charset val="128"/>
    </font>
    <font>
      <b/>
      <sz val="8"/>
      <color theme="1"/>
      <name val="ＭＳ Ｐ明朝"/>
      <family val="1"/>
      <charset val="128"/>
    </font>
    <font>
      <sz val="11"/>
      <name val="ＭＳ 明朝"/>
      <family val="1"/>
      <charset val="128"/>
    </font>
    <font>
      <sz val="6"/>
      <name val="ＭＳ 明朝"/>
      <family val="1"/>
      <charset val="128"/>
    </font>
    <font>
      <sz val="6"/>
      <color theme="1"/>
      <name val="ＭＳ Ｐ明朝"/>
      <family val="1"/>
      <charset val="128"/>
    </font>
    <font>
      <sz val="11"/>
      <color theme="1"/>
      <name val="ＭＳ Ｐ明朝"/>
      <family val="1"/>
      <charset val="128"/>
    </font>
    <font>
      <sz val="9"/>
      <color theme="1"/>
      <name val="ＭＳ Ｐ明朝"/>
      <family val="1"/>
      <charset val="128"/>
    </font>
    <font>
      <b/>
      <sz val="9"/>
      <color theme="1"/>
      <name val="ＭＳ Ｐ明朝"/>
      <family val="1"/>
      <charset val="128"/>
    </font>
    <font>
      <sz val="7"/>
      <color theme="1"/>
      <name val="ＭＳ Ｐ明朝"/>
      <family val="1"/>
      <charset val="128"/>
    </font>
    <font>
      <b/>
      <sz val="8"/>
      <color theme="1"/>
      <name val="ＭＳ Ｐゴシック"/>
      <family val="3"/>
      <charset val="128"/>
    </font>
    <font>
      <sz val="8"/>
      <color theme="1"/>
      <name val="ＭＳ Ｐゴシック"/>
      <family val="3"/>
      <charset val="128"/>
    </font>
    <font>
      <sz val="6"/>
      <name val="游ゴシック"/>
      <family val="3"/>
      <charset val="128"/>
      <scheme val="minor"/>
    </font>
    <font>
      <sz val="11"/>
      <color theme="1"/>
      <name val="ＭＳ Ｐゴシック"/>
      <family val="2"/>
      <charset val="128"/>
    </font>
    <font>
      <sz val="11"/>
      <color theme="1"/>
      <name val="游ゴシック"/>
      <family val="3"/>
      <charset val="128"/>
      <scheme val="minor"/>
    </font>
  </fonts>
  <fills count="2">
    <fill>
      <patternFill patternType="none"/>
    </fill>
    <fill>
      <patternFill patternType="gray125"/>
    </fill>
  </fills>
  <borders count="99">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hair">
        <color rgb="FF000000"/>
      </bottom>
      <diagonal/>
    </border>
    <border>
      <left/>
      <right style="thin">
        <color indexed="64"/>
      </right>
      <top style="medium">
        <color indexed="64"/>
      </top>
      <bottom style="hair">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rgb="FF000000"/>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rgb="FF000000"/>
      </left>
      <right/>
      <top style="hair">
        <color indexed="64"/>
      </top>
      <bottom/>
      <diagonal/>
    </border>
    <border>
      <left/>
      <right style="thin">
        <color indexed="64"/>
      </right>
      <top/>
      <bottom/>
      <diagonal/>
    </border>
    <border>
      <left style="hair">
        <color rgb="FF000000"/>
      </left>
      <right/>
      <top/>
      <bottom/>
      <diagonal/>
    </border>
    <border>
      <left style="hair">
        <color rgb="FF000000"/>
      </left>
      <right/>
      <top/>
      <bottom style="thin">
        <color indexed="64"/>
      </bottom>
      <diagonal/>
    </border>
    <border>
      <left/>
      <right/>
      <top style="thin">
        <color indexed="64"/>
      </top>
      <bottom style="medium">
        <color indexed="64"/>
      </bottom>
      <diagonal/>
    </border>
    <border>
      <left style="hair">
        <color rgb="FF000000"/>
      </left>
      <right/>
      <top style="hair">
        <color rgb="FF000000"/>
      </top>
      <bottom/>
      <diagonal/>
    </border>
    <border>
      <left/>
      <right/>
      <top style="hair">
        <color rgb="FF000000"/>
      </top>
      <bottom/>
      <diagonal/>
    </border>
    <border>
      <left/>
      <right style="thin">
        <color indexed="64"/>
      </right>
      <top style="hair">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rgb="FF000000"/>
      </left>
      <right/>
      <top style="thin">
        <color indexed="64"/>
      </top>
      <bottom style="hair">
        <color indexed="64"/>
      </bottom>
      <diagonal/>
    </border>
    <border>
      <left/>
      <right style="hair">
        <color rgb="FF000000"/>
      </right>
      <top style="thin">
        <color indexed="64"/>
      </top>
      <bottom style="hair">
        <color indexed="64"/>
      </bottom>
      <diagonal/>
    </border>
    <border>
      <left/>
      <right style="hair">
        <color rgb="FF000000"/>
      </right>
      <top style="hair">
        <color indexed="64"/>
      </top>
      <bottom/>
      <diagonal/>
    </border>
    <border>
      <left/>
      <right style="hair">
        <color rgb="FF000000"/>
      </right>
      <top/>
      <bottom/>
      <diagonal/>
    </border>
    <border>
      <left/>
      <right style="hair">
        <color rgb="FF000000"/>
      </right>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rgb="FF000000"/>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rgb="FF000000"/>
      </left>
      <right style="thin">
        <color indexed="64"/>
      </right>
      <top/>
      <bottom style="thin">
        <color rgb="FF000000"/>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hair">
        <color rgb="FF000000"/>
      </right>
      <top/>
      <bottom/>
      <diagonal/>
    </border>
    <border>
      <left style="hair">
        <color rgb="FF000000"/>
      </left>
      <right style="hair">
        <color rgb="FF000000"/>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rgb="FF000000"/>
      </left>
      <right style="thin">
        <color indexed="64"/>
      </right>
      <top style="medium">
        <color indexed="64"/>
      </top>
      <bottom style="thin">
        <color indexed="64"/>
      </bottom>
      <diagonal/>
    </border>
    <border>
      <left style="thin">
        <color indexed="64"/>
      </left>
      <right/>
      <top style="medium">
        <color indexed="64"/>
      </top>
      <bottom style="hair">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hair">
        <color indexed="64"/>
      </right>
      <top style="hair">
        <color rgb="FF000000"/>
      </top>
      <bottom style="thin">
        <color rgb="FF000000"/>
      </bottom>
      <diagonal/>
    </border>
    <border>
      <left style="hair">
        <color indexed="64"/>
      </left>
      <right/>
      <top style="hair">
        <color rgb="FF000000"/>
      </top>
      <bottom style="thin">
        <color rgb="FF000000"/>
      </bottom>
      <diagonal/>
    </border>
    <border>
      <left/>
      <right style="thin">
        <color indexed="64"/>
      </right>
      <top style="hair">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style="thin">
        <color rgb="FF000000"/>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rgb="FF000000"/>
      </left>
      <right style="thin">
        <color indexed="64"/>
      </right>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2" fillId="0" borderId="0"/>
    <xf numFmtId="0" fontId="2" fillId="0" borderId="0"/>
    <xf numFmtId="0" fontId="18" fillId="0" borderId="0">
      <alignment vertical="center"/>
    </xf>
    <xf numFmtId="38" fontId="18"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xf numFmtId="0" fontId="2" fillId="0" borderId="0"/>
    <xf numFmtId="9" fontId="28" fillId="0" borderId="0" applyFont="0" applyFill="0" applyBorder="0" applyAlignment="0" applyProtection="0">
      <alignment vertical="center"/>
    </xf>
    <xf numFmtId="9" fontId="29" fillId="0" borderId="0" applyFont="0" applyFill="0" applyBorder="0" applyAlignment="0" applyProtection="0">
      <alignment vertical="center"/>
    </xf>
  </cellStyleXfs>
  <cellXfs count="630">
    <xf numFmtId="0" fontId="0" fillId="0" borderId="0" xfId="0">
      <alignment vertical="center"/>
    </xf>
    <xf numFmtId="0" fontId="3" fillId="0" borderId="0" xfId="2" applyFont="1" applyAlignment="1">
      <alignment vertical="center"/>
    </xf>
    <xf numFmtId="0" fontId="3" fillId="0" borderId="0" xfId="2" applyFont="1" applyAlignment="1">
      <alignment horizontal="center"/>
    </xf>
    <xf numFmtId="0" fontId="3" fillId="0" borderId="0" xfId="2" applyFont="1" applyAlignment="1">
      <alignment horizontal="right" vertical="center"/>
    </xf>
    <xf numFmtId="0" fontId="6" fillId="0" borderId="0" xfId="2" applyFont="1" applyAlignment="1">
      <alignment horizontal="center" vertical="center"/>
    </xf>
    <xf numFmtId="0" fontId="6" fillId="0" borderId="0" xfId="2" applyFont="1" applyAlignment="1">
      <alignment horizontal="center"/>
    </xf>
    <xf numFmtId="0" fontId="6" fillId="0" borderId="0" xfId="2" applyFont="1" applyAlignment="1">
      <alignment horizontal="right" vertical="center"/>
    </xf>
    <xf numFmtId="0" fontId="7" fillId="0" borderId="0" xfId="2" applyFont="1" applyAlignment="1">
      <alignment horizontal="center"/>
    </xf>
    <xf numFmtId="0" fontId="8" fillId="0" borderId="0" xfId="2" applyFont="1" applyAlignment="1">
      <alignment horizontal="centerContinuous" vertical="center"/>
    </xf>
    <xf numFmtId="0" fontId="9" fillId="0" borderId="0" xfId="2" applyFont="1" applyAlignment="1">
      <alignment horizontal="centerContinuous" vertical="center"/>
    </xf>
    <xf numFmtId="0" fontId="8" fillId="0" borderId="0" xfId="2" applyFont="1" applyAlignment="1">
      <alignment horizontal="centerContinuous"/>
    </xf>
    <xf numFmtId="0" fontId="8" fillId="0" borderId="0" xfId="2" applyFont="1" applyAlignment="1">
      <alignment horizontal="center"/>
    </xf>
    <xf numFmtId="0" fontId="8" fillId="0" borderId="0" xfId="2" applyFont="1" applyAlignment="1">
      <alignment horizontal="right" vertical="center"/>
    </xf>
    <xf numFmtId="0" fontId="8" fillId="0" borderId="0" xfId="2" applyFont="1" applyAlignment="1">
      <alignment vertical="center"/>
    </xf>
    <xf numFmtId="0" fontId="10" fillId="0" borderId="1" xfId="2" applyFont="1" applyBorder="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0" fillId="0" borderId="0" xfId="2" applyFont="1" applyAlignment="1">
      <alignment horizontal="center"/>
    </xf>
    <xf numFmtId="0" fontId="10" fillId="0" borderId="0" xfId="2" applyFont="1" applyAlignment="1">
      <alignment horizontal="right" vertical="center"/>
    </xf>
    <xf numFmtId="0" fontId="10" fillId="0" borderId="1" xfId="2" applyFont="1" applyBorder="1" applyAlignment="1">
      <alignment horizontal="right"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2" fillId="0" borderId="13" xfId="2" applyFont="1" applyBorder="1" applyAlignment="1">
      <alignment horizontal="center"/>
    </xf>
    <xf numFmtId="0" fontId="12" fillId="0" borderId="14" xfId="2" applyFont="1" applyBorder="1" applyAlignment="1">
      <alignment horizontal="distributed" vertical="center"/>
    </xf>
    <xf numFmtId="0" fontId="12" fillId="0" borderId="15" xfId="2" applyFont="1" applyBorder="1" applyAlignment="1">
      <alignment horizontal="left" vertical="center"/>
    </xf>
    <xf numFmtId="176" fontId="12" fillId="0" borderId="16" xfId="3" applyNumberFormat="1" applyFont="1" applyBorder="1" applyAlignment="1">
      <alignment horizontal="right" vertical="center"/>
    </xf>
    <xf numFmtId="176" fontId="12" fillId="0" borderId="14" xfId="3" applyNumberFormat="1" applyFont="1" applyBorder="1" applyAlignment="1">
      <alignment horizontal="right" vertical="center"/>
    </xf>
    <xf numFmtId="177" fontId="12" fillId="0" borderId="17" xfId="2" applyNumberFormat="1" applyFont="1" applyBorder="1" applyAlignment="1">
      <alignment horizontal="right" vertical="center"/>
    </xf>
    <xf numFmtId="177" fontId="12" fillId="0" borderId="14" xfId="2" applyNumberFormat="1" applyFont="1" applyBorder="1" applyAlignment="1">
      <alignment horizontal="right" vertical="center"/>
    </xf>
    <xf numFmtId="177" fontId="12" fillId="0" borderId="15" xfId="2" applyNumberFormat="1" applyFont="1" applyBorder="1" applyAlignment="1">
      <alignment horizontal="right" vertical="center"/>
    </xf>
    <xf numFmtId="0" fontId="12" fillId="0" borderId="0" xfId="2" applyFont="1" applyAlignment="1">
      <alignment horizontal="center"/>
    </xf>
    <xf numFmtId="0" fontId="10" fillId="0" borderId="18" xfId="2" applyFont="1" applyBorder="1" applyAlignment="1">
      <alignment horizontal="center"/>
    </xf>
    <xf numFmtId="0" fontId="10" fillId="0" borderId="19" xfId="2" applyFont="1" applyBorder="1" applyAlignment="1">
      <alignment horizontal="distributed" vertical="center"/>
    </xf>
    <xf numFmtId="0" fontId="10" fillId="0" borderId="20" xfId="2" applyFont="1" applyBorder="1" applyAlignment="1">
      <alignment horizontal="distributed" vertical="center" indent="1"/>
    </xf>
    <xf numFmtId="176" fontId="10" fillId="0" borderId="18" xfId="3" applyNumberFormat="1" applyFont="1" applyBorder="1" applyAlignment="1">
      <alignment horizontal="right" vertical="center"/>
    </xf>
    <xf numFmtId="176" fontId="10" fillId="0" borderId="19" xfId="3" applyNumberFormat="1" applyFont="1" applyBorder="1" applyAlignment="1">
      <alignment horizontal="right" vertical="center"/>
    </xf>
    <xf numFmtId="177" fontId="10" fillId="0" borderId="21" xfId="2" applyNumberFormat="1" applyFont="1" applyBorder="1" applyAlignment="1">
      <alignment horizontal="right" vertical="center"/>
    </xf>
    <xf numFmtId="177" fontId="10" fillId="0" borderId="19" xfId="2" applyNumberFormat="1" applyFont="1" applyBorder="1" applyAlignment="1">
      <alignment horizontal="right" vertical="center"/>
    </xf>
    <xf numFmtId="177" fontId="10" fillId="0" borderId="20" xfId="2" applyNumberFormat="1" applyFont="1" applyBorder="1" applyAlignment="1">
      <alignment horizontal="right" vertical="center"/>
    </xf>
    <xf numFmtId="0" fontId="10" fillId="0" borderId="13" xfId="2" applyFont="1" applyBorder="1" applyAlignment="1">
      <alignment horizontal="center"/>
    </xf>
    <xf numFmtId="0" fontId="10" fillId="0" borderId="0" xfId="2" applyFont="1" applyAlignment="1">
      <alignment horizontal="distributed" vertical="center"/>
    </xf>
    <xf numFmtId="0" fontId="10" fillId="0" borderId="22" xfId="2" applyFont="1" applyBorder="1" applyAlignment="1">
      <alignment horizontal="distributed" vertical="center" indent="1"/>
    </xf>
    <xf numFmtId="176" fontId="10" fillId="0" borderId="13" xfId="3" applyNumberFormat="1" applyFont="1" applyBorder="1" applyAlignment="1">
      <alignment horizontal="right" vertical="center"/>
    </xf>
    <xf numFmtId="176" fontId="10" fillId="0" borderId="0" xfId="3" applyNumberFormat="1" applyFont="1" applyAlignment="1">
      <alignment horizontal="right" vertical="center"/>
    </xf>
    <xf numFmtId="177" fontId="10" fillId="0" borderId="23" xfId="2" applyNumberFormat="1" applyFont="1" applyBorder="1" applyAlignment="1">
      <alignment horizontal="right" vertical="center"/>
    </xf>
    <xf numFmtId="177" fontId="10" fillId="0" borderId="0" xfId="2" applyNumberFormat="1" applyFont="1" applyAlignment="1">
      <alignment horizontal="right" vertical="center"/>
    </xf>
    <xf numFmtId="177" fontId="10" fillId="0" borderId="22" xfId="2" applyNumberFormat="1" applyFont="1" applyBorder="1" applyAlignment="1">
      <alignment horizontal="right" vertical="center"/>
    </xf>
    <xf numFmtId="0" fontId="13" fillId="0" borderId="0" xfId="2" applyFont="1" applyAlignment="1">
      <alignment horizontal="distributed" vertical="center"/>
    </xf>
    <xf numFmtId="0" fontId="10" fillId="0" borderId="7" xfId="2" applyFont="1" applyBorder="1" applyAlignment="1">
      <alignment horizontal="center"/>
    </xf>
    <xf numFmtId="0" fontId="10" fillId="0" borderId="8" xfId="2" applyFont="1" applyBorder="1" applyAlignment="1">
      <alignment horizontal="distributed" vertical="center"/>
    </xf>
    <xf numFmtId="0" fontId="10" fillId="0" borderId="9" xfId="2" applyFont="1" applyBorder="1" applyAlignment="1">
      <alignment horizontal="distributed" vertical="center" indent="1"/>
    </xf>
    <xf numFmtId="176" fontId="10" fillId="0" borderId="7" xfId="3" applyNumberFormat="1" applyFont="1" applyBorder="1" applyAlignment="1">
      <alignment horizontal="right" vertical="center"/>
    </xf>
    <xf numFmtId="176" fontId="10" fillId="0" borderId="8" xfId="3" applyNumberFormat="1" applyFont="1" applyBorder="1" applyAlignment="1">
      <alignment horizontal="right" vertical="center"/>
    </xf>
    <xf numFmtId="177" fontId="10" fillId="0" borderId="24" xfId="2" applyNumberFormat="1" applyFont="1" applyBorder="1" applyAlignment="1">
      <alignment horizontal="right" vertical="center"/>
    </xf>
    <xf numFmtId="177" fontId="10" fillId="0" borderId="8" xfId="2" applyNumberFormat="1" applyFont="1" applyBorder="1" applyAlignment="1">
      <alignment horizontal="right" vertical="center"/>
    </xf>
    <xf numFmtId="177" fontId="10" fillId="0" borderId="9" xfId="2" applyNumberFormat="1" applyFont="1" applyBorder="1" applyAlignment="1">
      <alignment horizontal="right" vertical="center"/>
    </xf>
    <xf numFmtId="0" fontId="10" fillId="0" borderId="25" xfId="2" applyFont="1" applyBorder="1" applyAlignment="1">
      <alignment horizontal="left"/>
    </xf>
    <xf numFmtId="0" fontId="10" fillId="0" borderId="1" xfId="2" applyFont="1" applyBorder="1" applyAlignment="1">
      <alignment horizontal="center" vertical="center"/>
    </xf>
    <xf numFmtId="0" fontId="10" fillId="0" borderId="13" xfId="2" applyFont="1" applyBorder="1" applyAlignment="1">
      <alignment horizontal="center" vertical="center"/>
    </xf>
    <xf numFmtId="0" fontId="10" fillId="0" borderId="0" xfId="2" applyFont="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14" fillId="0" borderId="0" xfId="2" applyFont="1" applyAlignment="1">
      <alignment horizontal="center"/>
    </xf>
    <xf numFmtId="0" fontId="12" fillId="0" borderId="29" xfId="2" applyFont="1" applyBorder="1" applyAlignment="1">
      <alignment horizontal="center"/>
    </xf>
    <xf numFmtId="0" fontId="12" fillId="0" borderId="30" xfId="2" applyFont="1" applyBorder="1" applyAlignment="1">
      <alignment horizontal="distributed" vertical="center"/>
    </xf>
    <xf numFmtId="0" fontId="12" fillId="0" borderId="31" xfId="2" applyFont="1" applyBorder="1" applyAlignment="1">
      <alignment horizontal="left" vertical="center"/>
    </xf>
    <xf numFmtId="176" fontId="12" fillId="0" borderId="29" xfId="3" applyNumberFormat="1" applyFont="1" applyBorder="1" applyAlignment="1">
      <alignment horizontal="right" vertical="center"/>
    </xf>
    <xf numFmtId="176" fontId="12" fillId="0" borderId="30" xfId="3" applyNumberFormat="1" applyFont="1" applyBorder="1" applyAlignment="1">
      <alignment horizontal="right" vertical="center"/>
    </xf>
    <xf numFmtId="177" fontId="12" fillId="0" borderId="32" xfId="2" applyNumberFormat="1" applyFont="1" applyBorder="1" applyAlignment="1">
      <alignment horizontal="right" vertical="center"/>
    </xf>
    <xf numFmtId="177" fontId="12" fillId="0" borderId="30" xfId="2" applyNumberFormat="1" applyFont="1" applyBorder="1" applyAlignment="1">
      <alignment horizontal="right" vertical="center"/>
    </xf>
    <xf numFmtId="177" fontId="12" fillId="0" borderId="31" xfId="2" applyNumberFormat="1" applyFont="1" applyBorder="1" applyAlignment="1">
      <alignment horizontal="right" vertical="center"/>
    </xf>
    <xf numFmtId="176" fontId="12" fillId="0" borderId="33" xfId="3" applyNumberFormat="1" applyFont="1" applyBorder="1" applyAlignment="1">
      <alignment horizontal="right" vertical="center"/>
    </xf>
    <xf numFmtId="176" fontId="10" fillId="0" borderId="34" xfId="3" applyNumberFormat="1" applyFont="1" applyBorder="1" applyAlignment="1">
      <alignment horizontal="right" vertical="center"/>
    </xf>
    <xf numFmtId="176" fontId="10" fillId="0" borderId="35" xfId="3" applyNumberFormat="1" applyFont="1" applyBorder="1" applyAlignment="1">
      <alignment horizontal="right" vertical="center"/>
    </xf>
    <xf numFmtId="176" fontId="10" fillId="0" borderId="36" xfId="3" applyNumberFormat="1" applyFont="1" applyBorder="1" applyAlignment="1">
      <alignment horizontal="right" vertical="center"/>
    </xf>
    <xf numFmtId="0" fontId="10" fillId="0" borderId="14" xfId="2" applyFont="1" applyBorder="1" applyAlignment="1">
      <alignment horizontal="left" vertical="center"/>
    </xf>
    <xf numFmtId="0" fontId="10" fillId="0" borderId="0" xfId="2" applyFont="1" applyAlignment="1">
      <alignment horizontal="left" vertical="center"/>
    </xf>
    <xf numFmtId="0" fontId="3"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8" fillId="0" borderId="0" xfId="2" applyFont="1" applyAlignment="1">
      <alignment horizontal="left" vertical="center"/>
    </xf>
    <xf numFmtId="0" fontId="10" fillId="0" borderId="1" xfId="2" applyFont="1" applyBorder="1" applyAlignment="1">
      <alignment horizontal="right" vertical="center"/>
    </xf>
    <xf numFmtId="0" fontId="10" fillId="0" borderId="37" xfId="2" applyFont="1" applyBorder="1" applyAlignment="1">
      <alignment horizontal="center" vertical="center"/>
    </xf>
    <xf numFmtId="0" fontId="10" fillId="0" borderId="7" xfId="2" applyFont="1" applyBorder="1" applyAlignment="1">
      <alignment horizontal="center" vertical="center"/>
    </xf>
    <xf numFmtId="0" fontId="10" fillId="0" borderId="3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distributed" vertical="center"/>
    </xf>
    <xf numFmtId="0" fontId="12" fillId="0" borderId="31" xfId="2" applyFont="1" applyBorder="1" applyAlignment="1">
      <alignment horizontal="distributed" vertical="center" indent="1"/>
    </xf>
    <xf numFmtId="178" fontId="12" fillId="0" borderId="29" xfId="3" applyNumberFormat="1" applyFont="1" applyBorder="1" applyAlignment="1">
      <alignment horizontal="right" vertical="center"/>
    </xf>
    <xf numFmtId="179" fontId="12" fillId="0" borderId="39" xfId="3" applyNumberFormat="1" applyFont="1" applyBorder="1" applyAlignment="1">
      <alignment vertical="center"/>
    </xf>
    <xf numFmtId="0" fontId="12" fillId="0" borderId="0" xfId="2" applyFont="1" applyAlignment="1">
      <alignment horizontal="center" vertical="center"/>
    </xf>
    <xf numFmtId="0" fontId="10" fillId="0" borderId="13" xfId="2" applyFont="1" applyBorder="1" applyAlignment="1">
      <alignment horizontal="center" vertical="center"/>
    </xf>
    <xf numFmtId="0" fontId="10" fillId="0" borderId="0" xfId="2" applyFont="1" applyAlignment="1">
      <alignment horizontal="distributed" vertical="center"/>
    </xf>
    <xf numFmtId="180" fontId="10" fillId="0" borderId="13" xfId="3" applyNumberFormat="1" applyFont="1" applyBorder="1" applyAlignment="1">
      <alignment horizontal="right" vertical="center"/>
    </xf>
    <xf numFmtId="179" fontId="10" fillId="0" borderId="40" xfId="3" applyNumberFormat="1" applyFont="1" applyBorder="1" applyAlignment="1">
      <alignment vertical="center"/>
    </xf>
    <xf numFmtId="181" fontId="10" fillId="0" borderId="41" xfId="2" applyNumberFormat="1" applyFont="1" applyBorder="1" applyAlignment="1">
      <alignment vertical="center"/>
    </xf>
    <xf numFmtId="0" fontId="10" fillId="0" borderId="22" xfId="2" applyFont="1" applyBorder="1" applyAlignment="1">
      <alignment vertical="center" shrinkToFit="1"/>
    </xf>
    <xf numFmtId="182" fontId="10" fillId="0" borderId="42" xfId="3" applyNumberFormat="1" applyFont="1" applyBorder="1" applyAlignment="1">
      <alignment horizontal="right" vertical="center"/>
    </xf>
    <xf numFmtId="182" fontId="10" fillId="0" borderId="22" xfId="4" applyNumberFormat="1" applyFont="1" applyBorder="1" applyAlignment="1">
      <alignment horizontal="right" vertical="center"/>
    </xf>
    <xf numFmtId="182" fontId="10" fillId="0" borderId="13" xfId="3" applyNumberFormat="1" applyFont="1" applyBorder="1" applyAlignment="1">
      <alignment horizontal="right" vertical="center"/>
    </xf>
    <xf numFmtId="182" fontId="10" fillId="0" borderId="40" xfId="4" applyNumberFormat="1" applyFont="1" applyBorder="1" applyAlignment="1">
      <alignment horizontal="right" vertical="center"/>
    </xf>
    <xf numFmtId="0" fontId="10" fillId="0" borderId="43" xfId="2" applyFont="1" applyBorder="1" applyAlignment="1">
      <alignment horizontal="center" vertical="center"/>
    </xf>
    <xf numFmtId="0" fontId="10" fillId="0" borderId="44" xfId="2" applyFont="1" applyBorder="1" applyAlignment="1">
      <alignment horizontal="distributed" vertical="center"/>
    </xf>
    <xf numFmtId="0" fontId="10" fillId="0" borderId="45" xfId="2" applyFont="1" applyBorder="1" applyAlignment="1">
      <alignment horizontal="distributed" vertical="center" indent="1"/>
    </xf>
    <xf numFmtId="0" fontId="12" fillId="0" borderId="46" xfId="2" applyFont="1" applyBorder="1" applyAlignment="1">
      <alignment horizontal="center" vertical="center"/>
    </xf>
    <xf numFmtId="0" fontId="12" fillId="0" borderId="47" xfId="2" applyFont="1" applyBorder="1" applyAlignment="1">
      <alignment horizontal="distributed" vertical="center"/>
    </xf>
    <xf numFmtId="0" fontId="12" fillId="0" borderId="48" xfId="2" applyFont="1" applyBorder="1" applyAlignment="1">
      <alignment horizontal="distributed" vertical="center" indent="1"/>
    </xf>
    <xf numFmtId="178" fontId="12" fillId="0" borderId="46" xfId="3" applyNumberFormat="1" applyFont="1" applyBorder="1" applyAlignment="1">
      <alignment horizontal="right" vertical="center"/>
    </xf>
    <xf numFmtId="179" fontId="12" fillId="0" borderId="49" xfId="3" applyNumberFormat="1" applyFont="1" applyBorder="1" applyAlignment="1">
      <alignment vertical="center"/>
    </xf>
    <xf numFmtId="0" fontId="10" fillId="0" borderId="8" xfId="2" applyFont="1" applyBorder="1" applyAlignment="1">
      <alignment horizontal="distributed" vertical="center"/>
    </xf>
    <xf numFmtId="180" fontId="10" fillId="0" borderId="7" xfId="3" applyNumberFormat="1" applyFont="1" applyBorder="1" applyAlignment="1">
      <alignment horizontal="right" vertical="center"/>
    </xf>
    <xf numFmtId="179" fontId="10" fillId="0" borderId="50" xfId="3" applyNumberFormat="1" applyFont="1" applyBorder="1" applyAlignment="1">
      <alignment vertical="center"/>
    </xf>
    <xf numFmtId="181" fontId="10" fillId="0" borderId="51" xfId="2" applyNumberFormat="1" applyFont="1" applyBorder="1" applyAlignment="1">
      <alignment vertical="center"/>
    </xf>
    <xf numFmtId="38" fontId="10" fillId="0" borderId="0" xfId="2" applyNumberFormat="1" applyFont="1" applyAlignment="1">
      <alignment horizontal="center" vertical="center"/>
    </xf>
    <xf numFmtId="0" fontId="13" fillId="0" borderId="0" xfId="2" applyFont="1" applyAlignment="1">
      <alignment horizontal="left" vertical="center"/>
    </xf>
    <xf numFmtId="0" fontId="13" fillId="0" borderId="0" xfId="2" applyFont="1" applyAlignment="1">
      <alignment horizontal="center" vertical="center"/>
    </xf>
    <xf numFmtId="0" fontId="7" fillId="0" borderId="0" xfId="2" applyFont="1" applyAlignment="1">
      <alignment horizontal="center" vertical="center"/>
    </xf>
    <xf numFmtId="0" fontId="8" fillId="0" borderId="0" xfId="2" applyFont="1" applyAlignment="1">
      <alignment horizontal="center" vertical="center" wrapText="1"/>
    </xf>
    <xf numFmtId="0" fontId="3" fillId="0" borderId="0" xfId="5" applyFont="1" applyAlignment="1">
      <alignment horizontal="center" vertical="center"/>
    </xf>
    <xf numFmtId="0" fontId="3" fillId="0" borderId="0" xfId="2" applyFont="1" applyAlignment="1">
      <alignment horizontal="left" vertical="center"/>
    </xf>
    <xf numFmtId="0" fontId="3" fillId="0" borderId="1" xfId="5" applyFont="1" applyBorder="1" applyAlignment="1">
      <alignment horizontal="center" vertical="center"/>
    </xf>
    <xf numFmtId="0" fontId="3" fillId="0" borderId="1" xfId="2" applyFont="1" applyBorder="1" applyAlignment="1">
      <alignment horizontal="left" vertical="center"/>
    </xf>
    <xf numFmtId="0" fontId="10" fillId="0" borderId="1" xfId="2" applyFont="1" applyBorder="1" applyAlignment="1">
      <alignment horizontal="right" vertical="center"/>
    </xf>
    <xf numFmtId="0" fontId="10" fillId="0" borderId="13" xfId="5" applyFont="1" applyBorder="1" applyAlignment="1">
      <alignment horizontal="center" vertical="center"/>
    </xf>
    <xf numFmtId="0" fontId="10" fillId="0" borderId="0" xfId="5" applyFont="1" applyAlignment="1">
      <alignment horizontal="center" vertical="center"/>
    </xf>
    <xf numFmtId="0" fontId="15" fillId="0" borderId="52" xfId="5" applyFont="1" applyBorder="1" applyAlignment="1">
      <alignment horizontal="center" vertical="center"/>
    </xf>
    <xf numFmtId="0" fontId="15" fillId="0" borderId="53" xfId="5" applyFont="1" applyBorder="1" applyAlignment="1">
      <alignment horizontal="center" vertical="center"/>
    </xf>
    <xf numFmtId="0" fontId="15" fillId="0" borderId="54" xfId="5" applyFont="1" applyBorder="1" applyAlignment="1">
      <alignment horizontal="center" vertical="center"/>
    </xf>
    <xf numFmtId="0" fontId="10" fillId="0" borderId="0" xfId="5" applyFont="1" applyAlignment="1">
      <alignment horizontal="center" vertical="center"/>
    </xf>
    <xf numFmtId="0" fontId="10" fillId="0" borderId="7" xfId="5" applyFont="1" applyBorder="1" applyAlignment="1">
      <alignment horizontal="center" vertical="center"/>
    </xf>
    <xf numFmtId="0" fontId="10" fillId="0" borderId="8" xfId="5" applyFont="1" applyBorder="1" applyAlignment="1">
      <alignment horizontal="center" vertical="center"/>
    </xf>
    <xf numFmtId="0" fontId="15" fillId="0" borderId="13" xfId="5" applyFont="1" applyBorder="1" applyAlignment="1">
      <alignment horizontal="center" vertical="center"/>
    </xf>
    <xf numFmtId="0" fontId="15" fillId="0" borderId="0" xfId="5" applyFont="1" applyAlignment="1">
      <alignment horizontal="center" vertical="center"/>
    </xf>
    <xf numFmtId="0" fontId="15" fillId="0" borderId="55" xfId="5" applyFont="1" applyBorder="1" applyAlignment="1">
      <alignment horizontal="center" vertical="center"/>
    </xf>
    <xf numFmtId="0" fontId="15" fillId="0" borderId="56" xfId="5" applyFont="1" applyBorder="1" applyAlignment="1">
      <alignment horizontal="center" vertical="center"/>
    </xf>
    <xf numFmtId="0" fontId="15" fillId="0" borderId="9" xfId="5" applyFont="1" applyBorder="1" applyAlignment="1">
      <alignment horizontal="center" vertical="center"/>
    </xf>
    <xf numFmtId="0" fontId="15" fillId="0" borderId="22" xfId="5" applyFont="1" applyBorder="1" applyAlignment="1">
      <alignment horizontal="center" vertical="center"/>
    </xf>
    <xf numFmtId="0" fontId="16" fillId="0" borderId="29" xfId="5" applyFont="1" applyBorder="1" applyAlignment="1">
      <alignment horizontal="distributed" vertical="center" indent="1"/>
    </xf>
    <xf numFmtId="0" fontId="16" fillId="0" borderId="30" xfId="5" applyFont="1" applyBorder="1" applyAlignment="1">
      <alignment horizontal="distributed" vertical="center" indent="1"/>
    </xf>
    <xf numFmtId="183" fontId="17" fillId="0" borderId="29" xfId="5" applyNumberFormat="1" applyFont="1" applyBorder="1" applyAlignment="1">
      <alignment horizontal="right" vertical="center"/>
    </xf>
    <xf numFmtId="183" fontId="17" fillId="0" borderId="30" xfId="5" applyNumberFormat="1" applyFont="1" applyBorder="1" applyAlignment="1">
      <alignment horizontal="right" vertical="center"/>
    </xf>
    <xf numFmtId="183" fontId="17" fillId="0" borderId="57" xfId="5" applyNumberFormat="1" applyFont="1" applyBorder="1" applyAlignment="1">
      <alignment horizontal="right" vertical="center"/>
    </xf>
    <xf numFmtId="184" fontId="17" fillId="0" borderId="30" xfId="5" applyNumberFormat="1" applyFont="1" applyBorder="1" applyAlignment="1">
      <alignment horizontal="right" vertical="center"/>
    </xf>
    <xf numFmtId="184" fontId="17" fillId="0" borderId="31" xfId="5" applyNumberFormat="1" applyFont="1" applyBorder="1" applyAlignment="1">
      <alignment horizontal="right" vertical="center"/>
    </xf>
    <xf numFmtId="38" fontId="17" fillId="0" borderId="29" xfId="1" applyFont="1" applyBorder="1" applyAlignment="1">
      <alignment horizontal="right" vertical="center"/>
    </xf>
    <xf numFmtId="38" fontId="17" fillId="0" borderId="30" xfId="1" applyFont="1" applyBorder="1" applyAlignment="1">
      <alignment horizontal="right" vertical="center"/>
    </xf>
    <xf numFmtId="38" fontId="17" fillId="0" borderId="57" xfId="1" applyFont="1" applyBorder="1" applyAlignment="1">
      <alignment horizontal="right" vertical="center"/>
    </xf>
    <xf numFmtId="0" fontId="16" fillId="0" borderId="0" xfId="5" applyFont="1" applyAlignment="1">
      <alignment horizontal="center" vertical="center"/>
    </xf>
    <xf numFmtId="0" fontId="10" fillId="0" borderId="13" xfId="5" applyFont="1" applyBorder="1" applyAlignment="1">
      <alignment horizontal="distributed" vertical="center" indent="1"/>
    </xf>
    <xf numFmtId="0" fontId="10" fillId="0" borderId="0" xfId="5" applyFont="1" applyAlignment="1">
      <alignment horizontal="distributed" vertical="center" indent="1"/>
    </xf>
    <xf numFmtId="183" fontId="15" fillId="0" borderId="13" xfId="5" applyNumberFormat="1" applyFont="1" applyBorder="1" applyAlignment="1">
      <alignment horizontal="right" vertical="center"/>
    </xf>
    <xf numFmtId="183" fontId="15" fillId="0" borderId="0" xfId="5" applyNumberFormat="1" applyFont="1" applyAlignment="1">
      <alignment horizontal="right" vertical="center"/>
    </xf>
    <xf numFmtId="183" fontId="15" fillId="0" borderId="55" xfId="5" applyNumberFormat="1" applyFont="1" applyBorder="1" applyAlignment="1">
      <alignment horizontal="right" vertical="center"/>
    </xf>
    <xf numFmtId="184" fontId="15" fillId="0" borderId="0" xfId="5" applyNumberFormat="1" applyFont="1" applyAlignment="1">
      <alignment horizontal="right" vertical="center"/>
    </xf>
    <xf numFmtId="184" fontId="15" fillId="0" borderId="22" xfId="5" applyNumberFormat="1" applyFont="1" applyBorder="1" applyAlignment="1">
      <alignment horizontal="right" vertical="center"/>
    </xf>
    <xf numFmtId="38" fontId="15" fillId="0" borderId="13" xfId="1" applyFont="1" applyBorder="1" applyAlignment="1">
      <alignment horizontal="right" vertical="center"/>
    </xf>
    <xf numFmtId="38" fontId="15" fillId="0" borderId="0" xfId="1" applyFont="1" applyAlignment="1">
      <alignment horizontal="right" vertical="center"/>
    </xf>
    <xf numFmtId="38" fontId="15" fillId="0" borderId="55" xfId="1" applyFont="1" applyBorder="1" applyAlignment="1">
      <alignment horizontal="right" vertical="center"/>
    </xf>
    <xf numFmtId="182" fontId="15" fillId="0" borderId="0" xfId="5" applyNumberFormat="1" applyFont="1" applyAlignment="1">
      <alignment horizontal="right" vertical="center"/>
    </xf>
    <xf numFmtId="182" fontId="15" fillId="0" borderId="22" xfId="5" applyNumberFormat="1" applyFont="1" applyBorder="1" applyAlignment="1">
      <alignment horizontal="right" vertical="center"/>
    </xf>
    <xf numFmtId="0" fontId="10" fillId="0" borderId="7" xfId="5" applyFont="1" applyBorder="1" applyAlignment="1">
      <alignment horizontal="distributed" vertical="center" indent="1"/>
    </xf>
    <xf numFmtId="0" fontId="10" fillId="0" borderId="8" xfId="5" applyFont="1" applyBorder="1" applyAlignment="1">
      <alignment horizontal="distributed" vertical="center" indent="1"/>
    </xf>
    <xf numFmtId="183" fontId="15" fillId="0" borderId="7" xfId="5" applyNumberFormat="1" applyFont="1" applyBorder="1" applyAlignment="1">
      <alignment horizontal="right" vertical="center"/>
    </xf>
    <xf numFmtId="183" fontId="15" fillId="0" borderId="8" xfId="5" applyNumberFormat="1" applyFont="1" applyBorder="1" applyAlignment="1">
      <alignment horizontal="right" vertical="center"/>
    </xf>
    <xf numFmtId="183" fontId="15" fillId="0" borderId="58" xfId="5" applyNumberFormat="1" applyFont="1" applyBorder="1" applyAlignment="1">
      <alignment horizontal="right" vertical="center"/>
    </xf>
    <xf numFmtId="182" fontId="15" fillId="0" borderId="8" xfId="5" applyNumberFormat="1" applyFont="1" applyBorder="1" applyAlignment="1">
      <alignment horizontal="right" vertical="center"/>
    </xf>
    <xf numFmtId="182" fontId="15" fillId="0" borderId="9" xfId="5" applyNumberFormat="1" applyFont="1" applyBorder="1" applyAlignment="1">
      <alignment horizontal="right" vertical="center"/>
    </xf>
    <xf numFmtId="0" fontId="10" fillId="0" borderId="0" xfId="5" applyFont="1" applyAlignment="1">
      <alignment horizontal="left" vertical="center"/>
    </xf>
    <xf numFmtId="0" fontId="13" fillId="0" borderId="0" xfId="5" applyFont="1" applyAlignment="1">
      <alignment horizontal="left" vertical="center"/>
    </xf>
    <xf numFmtId="0" fontId="7" fillId="0" borderId="0" xfId="5" applyFont="1" applyAlignment="1">
      <alignment horizontal="center" vertical="center"/>
    </xf>
    <xf numFmtId="0" fontId="8" fillId="0" borderId="0" xfId="5" applyFont="1" applyAlignment="1">
      <alignment horizontal="center" vertical="center"/>
    </xf>
    <xf numFmtId="0" fontId="8" fillId="0" borderId="0" xfId="6" applyFont="1" applyAlignment="1">
      <alignment horizontal="center" vertical="center"/>
    </xf>
    <xf numFmtId="0" fontId="8" fillId="0" borderId="0" xfId="6" applyFont="1" applyAlignment="1">
      <alignment horizontal="center" vertical="center"/>
    </xf>
    <xf numFmtId="0" fontId="10" fillId="0" borderId="1" xfId="6" applyFont="1" applyBorder="1" applyAlignment="1">
      <alignment horizontal="center" vertical="center"/>
    </xf>
    <xf numFmtId="0" fontId="10" fillId="0" borderId="1" xfId="6" applyFont="1" applyBorder="1" applyAlignment="1">
      <alignment horizontal="right" vertical="center"/>
    </xf>
    <xf numFmtId="0" fontId="10" fillId="0" borderId="0" xfId="6" applyFont="1" applyAlignment="1">
      <alignment horizontal="right" vertical="center"/>
    </xf>
    <xf numFmtId="0" fontId="10" fillId="0" borderId="0" xfId="6" applyFont="1" applyAlignment="1">
      <alignment horizontal="center" vertical="center"/>
    </xf>
    <xf numFmtId="0" fontId="10" fillId="0" borderId="1" xfId="6" applyFont="1" applyBorder="1">
      <alignment vertical="center"/>
    </xf>
    <xf numFmtId="0" fontId="10" fillId="0" borderId="1" xfId="6" applyFont="1" applyBorder="1" applyAlignment="1">
      <alignment horizontal="right" vertical="center"/>
    </xf>
    <xf numFmtId="0" fontId="10" fillId="0" borderId="7"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10" fillId="0" borderId="4" xfId="6" applyFont="1" applyBorder="1" applyAlignment="1">
      <alignment horizontal="center" vertical="center"/>
    </xf>
    <xf numFmtId="0" fontId="10" fillId="0" borderId="59" xfId="6" applyFont="1" applyBorder="1" applyAlignment="1">
      <alignment horizontal="center" vertical="center"/>
    </xf>
    <xf numFmtId="0" fontId="10" fillId="0" borderId="60" xfId="6" applyFont="1" applyBorder="1" applyAlignment="1">
      <alignment horizontal="center" vertical="center"/>
    </xf>
    <xf numFmtId="0" fontId="10" fillId="0" borderId="61" xfId="6" applyFont="1" applyBorder="1" applyAlignment="1">
      <alignment horizontal="center" vertical="center"/>
    </xf>
    <xf numFmtId="49" fontId="13" fillId="0" borderId="13" xfId="6" applyNumberFormat="1" applyFont="1" applyBorder="1" applyAlignment="1">
      <alignment horizontal="center" vertical="center"/>
    </xf>
    <xf numFmtId="49" fontId="13" fillId="0" borderId="0" xfId="6" applyNumberFormat="1" applyFont="1" applyAlignment="1">
      <alignment horizontal="center" vertical="center"/>
    </xf>
    <xf numFmtId="183" fontId="10" fillId="0" borderId="13" xfId="6" applyNumberFormat="1" applyFont="1" applyBorder="1" applyAlignment="1">
      <alignment horizontal="right" vertical="center"/>
    </xf>
    <xf numFmtId="183" fontId="10" fillId="0" borderId="0" xfId="6" applyNumberFormat="1" applyFont="1" applyAlignment="1">
      <alignment horizontal="right" vertical="center"/>
    </xf>
    <xf numFmtId="183" fontId="10" fillId="0" borderId="22" xfId="6" applyNumberFormat="1" applyFont="1" applyBorder="1" applyAlignment="1">
      <alignment horizontal="right" vertical="center"/>
    </xf>
    <xf numFmtId="0" fontId="10" fillId="0" borderId="7" xfId="6" applyFont="1" applyBorder="1" applyAlignment="1">
      <alignment horizontal="center" vertical="center" wrapText="1"/>
    </xf>
    <xf numFmtId="49" fontId="10" fillId="0" borderId="13" xfId="6" applyNumberFormat="1" applyFont="1" applyBorder="1" applyAlignment="1">
      <alignment horizontal="center" vertical="center"/>
    </xf>
    <xf numFmtId="49" fontId="10" fillId="0" borderId="0" xfId="6" applyNumberFormat="1" applyFont="1" applyAlignment="1">
      <alignment horizontal="center" vertical="center"/>
    </xf>
    <xf numFmtId="49" fontId="13" fillId="0" borderId="16" xfId="6" applyNumberFormat="1" applyFont="1" applyBorder="1" applyAlignment="1">
      <alignment horizontal="center" vertical="center"/>
    </xf>
    <xf numFmtId="49" fontId="13" fillId="0" borderId="14" xfId="6" applyNumberFormat="1" applyFont="1" applyBorder="1" applyAlignment="1">
      <alignment horizontal="center" vertical="center"/>
    </xf>
    <xf numFmtId="49" fontId="13" fillId="0" borderId="15" xfId="6" applyNumberFormat="1" applyFont="1" applyBorder="1" applyAlignment="1">
      <alignment horizontal="center" vertical="center"/>
    </xf>
    <xf numFmtId="183" fontId="10" fillId="0" borderId="13" xfId="7" applyNumberFormat="1" applyFont="1" applyBorder="1" applyAlignment="1">
      <alignment horizontal="right" vertical="center"/>
    </xf>
    <xf numFmtId="183" fontId="10" fillId="0" borderId="0" xfId="7" applyNumberFormat="1" applyFont="1" applyAlignment="1">
      <alignment horizontal="right" vertical="center"/>
    </xf>
    <xf numFmtId="183" fontId="10" fillId="0" borderId="22" xfId="7" applyNumberFormat="1" applyFont="1" applyBorder="1" applyAlignment="1">
      <alignment horizontal="right" vertical="center"/>
    </xf>
    <xf numFmtId="49" fontId="10" fillId="0" borderId="22" xfId="6" applyNumberFormat="1" applyFont="1" applyBorder="1" applyAlignment="1">
      <alignment horizontal="center" vertical="center"/>
    </xf>
    <xf numFmtId="49" fontId="10" fillId="0" borderId="7" xfId="6" applyNumberFormat="1" applyFont="1" applyBorder="1" applyAlignment="1">
      <alignment horizontal="center" vertical="center"/>
    </xf>
    <xf numFmtId="49" fontId="10" fillId="0" borderId="8" xfId="6" applyNumberFormat="1" applyFont="1" applyBorder="1" applyAlignment="1">
      <alignment horizontal="center" vertical="center"/>
    </xf>
    <xf numFmtId="183" fontId="10" fillId="0" borderId="7" xfId="6" applyNumberFormat="1" applyFont="1" applyBorder="1" applyAlignment="1">
      <alignment horizontal="right" vertical="center"/>
    </xf>
    <xf numFmtId="183" fontId="10" fillId="0" borderId="8" xfId="6" applyNumberFormat="1" applyFont="1" applyBorder="1" applyAlignment="1">
      <alignment horizontal="right" vertical="center"/>
    </xf>
    <xf numFmtId="183" fontId="10" fillId="0" borderId="9" xfId="6" applyNumberFormat="1" applyFont="1" applyBorder="1" applyAlignment="1">
      <alignment horizontal="right" vertical="center"/>
    </xf>
    <xf numFmtId="0" fontId="10" fillId="0" borderId="0" xfId="6" applyFont="1" applyAlignment="1">
      <alignment horizontal="left" vertical="top"/>
    </xf>
    <xf numFmtId="0" fontId="10" fillId="0" borderId="0" xfId="6" applyFont="1" applyAlignment="1">
      <alignment horizontal="left" vertical="center"/>
    </xf>
    <xf numFmtId="49" fontId="10" fillId="0" borderId="9" xfId="6" applyNumberFormat="1" applyFont="1" applyBorder="1" applyAlignment="1">
      <alignment horizontal="center" vertical="center"/>
    </xf>
    <xf numFmtId="183" fontId="10" fillId="0" borderId="7" xfId="7" applyNumberFormat="1" applyFont="1" applyBorder="1" applyAlignment="1">
      <alignment horizontal="right" vertical="center"/>
    </xf>
    <xf numFmtId="183" fontId="10" fillId="0" borderId="8" xfId="7" applyNumberFormat="1" applyFont="1" applyBorder="1" applyAlignment="1">
      <alignment horizontal="right" vertical="center"/>
    </xf>
    <xf numFmtId="183" fontId="10" fillId="0" borderId="9" xfId="7" applyNumberFormat="1" applyFont="1" applyBorder="1" applyAlignment="1">
      <alignment horizontal="right" vertical="center"/>
    </xf>
    <xf numFmtId="0" fontId="7" fillId="0" borderId="0" xfId="6" applyFont="1" applyAlignment="1">
      <alignment horizontal="left" vertical="center"/>
    </xf>
    <xf numFmtId="0" fontId="7" fillId="0" borderId="0" xfId="6" applyFont="1" applyAlignment="1">
      <alignment horizontal="center" vertical="center"/>
    </xf>
    <xf numFmtId="0" fontId="10" fillId="0" borderId="14" xfId="6" applyFont="1" applyBorder="1" applyAlignment="1">
      <alignment horizontal="left" vertical="top"/>
    </xf>
    <xf numFmtId="0" fontId="20" fillId="0" borderId="0" xfId="2" applyFont="1" applyAlignment="1">
      <alignment horizontal="left" vertical="center"/>
    </xf>
    <xf numFmtId="0" fontId="20" fillId="0" borderId="0" xfId="2" applyFont="1" applyAlignment="1">
      <alignment vertical="center"/>
    </xf>
    <xf numFmtId="0" fontId="20" fillId="0" borderId="0" xfId="2" applyFont="1" applyAlignment="1">
      <alignment horizontal="distributed" vertical="center"/>
    </xf>
    <xf numFmtId="0" fontId="21" fillId="0" borderId="0" xfId="2" applyFont="1" applyAlignment="1">
      <alignment horizontal="distributed" vertical="center"/>
    </xf>
    <xf numFmtId="0" fontId="21" fillId="0" borderId="0" xfId="2" applyFont="1" applyAlignment="1">
      <alignment vertical="center"/>
    </xf>
    <xf numFmtId="0" fontId="22"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vertical="center"/>
    </xf>
    <xf numFmtId="0" fontId="15" fillId="0" borderId="1" xfId="2" applyFont="1" applyBorder="1" applyAlignment="1">
      <alignment horizontal="distributed" vertical="center"/>
    </xf>
    <xf numFmtId="0" fontId="15" fillId="0" borderId="1" xfId="2" applyFont="1" applyBorder="1" applyAlignment="1">
      <alignment horizontal="center" vertical="center"/>
    </xf>
    <xf numFmtId="0" fontId="15" fillId="0" borderId="1" xfId="2" applyFont="1" applyBorder="1" applyAlignment="1">
      <alignment horizontal="right" vertical="center"/>
    </xf>
    <xf numFmtId="0" fontId="15" fillId="0" borderId="0" xfId="2" applyFont="1" applyAlignment="1">
      <alignment horizontal="center" vertical="center"/>
    </xf>
    <xf numFmtId="0" fontId="15" fillId="0" borderId="0" xfId="2" applyFont="1" applyAlignment="1">
      <alignment horizontal="left" vertical="center"/>
    </xf>
    <xf numFmtId="0" fontId="15" fillId="0" borderId="0" xfId="2" applyFont="1" applyAlignment="1">
      <alignment horizontal="right" vertical="center"/>
    </xf>
    <xf numFmtId="0" fontId="15" fillId="0" borderId="0" xfId="2" applyFont="1" applyAlignment="1">
      <alignment vertical="center"/>
    </xf>
    <xf numFmtId="0" fontId="15" fillId="0" borderId="59" xfId="8" applyFont="1" applyBorder="1" applyAlignment="1">
      <alignment horizontal="center" vertical="center"/>
    </xf>
    <xf numFmtId="0" fontId="15" fillId="0" borderId="60" xfId="8" applyFont="1" applyBorder="1" applyAlignment="1">
      <alignment horizontal="center" vertical="center"/>
    </xf>
    <xf numFmtId="0" fontId="15" fillId="0" borderId="61" xfId="8" applyFont="1" applyBorder="1" applyAlignment="1">
      <alignment horizontal="center" vertical="center"/>
    </xf>
    <xf numFmtId="0" fontId="15" fillId="0" borderId="8" xfId="8" applyFont="1" applyBorder="1" applyAlignment="1">
      <alignment horizontal="center" vertical="center" shrinkToFit="1"/>
    </xf>
    <xf numFmtId="0" fontId="15" fillId="0" borderId="62" xfId="8" applyFont="1" applyBorder="1" applyAlignment="1">
      <alignment horizontal="center" vertical="center" shrinkToFit="1"/>
    </xf>
    <xf numFmtId="0" fontId="15" fillId="0" borderId="9" xfId="8" applyFont="1" applyBorder="1" applyAlignment="1">
      <alignment horizontal="center" vertical="center" shrinkToFit="1"/>
    </xf>
    <xf numFmtId="0" fontId="24" fillId="0" borderId="16" xfId="8" applyFont="1" applyBorder="1" applyAlignment="1">
      <alignment horizontal="center" vertical="center" shrinkToFit="1"/>
    </xf>
    <xf numFmtId="0" fontId="24" fillId="0" borderId="14" xfId="8" applyFont="1" applyBorder="1" applyAlignment="1">
      <alignment horizontal="center" vertical="center" shrinkToFit="1"/>
    </xf>
    <xf numFmtId="0" fontId="24" fillId="0" borderId="15" xfId="8" applyFont="1" applyBorder="1" applyAlignment="1">
      <alignment horizontal="center" vertical="center" shrinkToFit="1"/>
    </xf>
    <xf numFmtId="41" fontId="15" fillId="0" borderId="14" xfId="8" applyNumberFormat="1" applyFont="1" applyBorder="1" applyAlignment="1">
      <alignment horizontal="center" vertical="center" shrinkToFit="1"/>
    </xf>
    <xf numFmtId="41" fontId="15" fillId="0" borderId="63" xfId="8" applyNumberFormat="1" applyFont="1" applyBorder="1" applyAlignment="1">
      <alignment horizontal="left" vertical="center" shrinkToFit="1"/>
    </xf>
    <xf numFmtId="41" fontId="15" fillId="0" borderId="15" xfId="8" applyNumberFormat="1" applyFont="1" applyBorder="1" applyAlignment="1">
      <alignment horizontal="center" vertical="center" shrinkToFit="1"/>
    </xf>
    <xf numFmtId="38" fontId="15" fillId="0" borderId="0" xfId="3" applyFont="1" applyAlignment="1">
      <alignment horizontal="right" vertical="center"/>
    </xf>
    <xf numFmtId="0" fontId="25" fillId="0" borderId="13" xfId="8" applyFont="1" applyBorder="1" applyAlignment="1">
      <alignment vertical="center"/>
    </xf>
    <xf numFmtId="0" fontId="25" fillId="0" borderId="0" xfId="8" applyFont="1" applyAlignment="1">
      <alignment horizontal="distributed" vertical="center"/>
    </xf>
    <xf numFmtId="0" fontId="25" fillId="0" borderId="22" xfId="8" applyFont="1" applyBorder="1" applyAlignment="1">
      <alignment horizontal="distributed" vertical="center" indent="1"/>
    </xf>
    <xf numFmtId="180" fontId="25" fillId="0" borderId="13" xfId="3" applyNumberFormat="1" applyFont="1" applyBorder="1" applyAlignment="1">
      <alignment vertical="center"/>
    </xf>
    <xf numFmtId="180" fontId="25" fillId="0" borderId="64" xfId="3" applyNumberFormat="1" applyFont="1" applyBorder="1" applyAlignment="1">
      <alignment vertical="center"/>
    </xf>
    <xf numFmtId="180" fontId="25" fillId="0" borderId="22" xfId="3" applyNumberFormat="1" applyFont="1" applyBorder="1" applyAlignment="1">
      <alignment vertical="center"/>
    </xf>
    <xf numFmtId="0" fontId="25" fillId="0" borderId="0" xfId="2" applyFont="1" applyAlignment="1">
      <alignment horizontal="left" vertical="center"/>
    </xf>
    <xf numFmtId="0" fontId="25" fillId="0" borderId="0" xfId="2" applyFont="1" applyAlignment="1">
      <alignment horizontal="center" vertical="center"/>
    </xf>
    <xf numFmtId="38" fontId="25" fillId="0" borderId="0" xfId="3" applyFont="1" applyAlignment="1">
      <alignment horizontal="right" vertical="center"/>
    </xf>
    <xf numFmtId="0" fontId="25" fillId="0" borderId="0" xfId="2" applyFont="1" applyAlignment="1">
      <alignment vertical="center"/>
    </xf>
    <xf numFmtId="0" fontId="15" fillId="0" borderId="13" xfId="8" applyFont="1" applyBorder="1" applyAlignment="1">
      <alignment horizontal="distributed" vertical="center"/>
    </xf>
    <xf numFmtId="0" fontId="15" fillId="0" borderId="0" xfId="8" applyFont="1" applyAlignment="1">
      <alignment horizontal="distributed" vertical="center"/>
    </xf>
    <xf numFmtId="0" fontId="15" fillId="0" borderId="22" xfId="8" applyFont="1" applyBorder="1" applyAlignment="1">
      <alignment horizontal="distributed" vertical="center" indent="1"/>
    </xf>
    <xf numFmtId="180" fontId="15" fillId="0" borderId="0" xfId="3" applyNumberFormat="1" applyFont="1" applyAlignment="1">
      <alignment vertical="center"/>
    </xf>
    <xf numFmtId="180" fontId="15" fillId="0" borderId="64" xfId="3" applyNumberFormat="1" applyFont="1" applyBorder="1" applyAlignment="1">
      <alignment vertical="center"/>
    </xf>
    <xf numFmtId="180" fontId="15" fillId="0" borderId="22" xfId="3" applyNumberFormat="1" applyFont="1" applyBorder="1" applyAlignment="1">
      <alignment vertical="center"/>
    </xf>
    <xf numFmtId="0" fontId="15" fillId="0" borderId="0" xfId="8" applyFont="1" applyAlignment="1">
      <alignment horizontal="distributed" vertical="center"/>
    </xf>
    <xf numFmtId="0" fontId="15" fillId="0" borderId="22" xfId="8" applyFont="1" applyBorder="1" applyAlignment="1">
      <alignment horizontal="distributed" vertical="center"/>
    </xf>
    <xf numFmtId="180" fontId="15" fillId="0" borderId="22" xfId="3" applyNumberFormat="1" applyFont="1" applyBorder="1" applyAlignment="1">
      <alignment horizontal="right" vertical="center"/>
    </xf>
    <xf numFmtId="180" fontId="15" fillId="0" borderId="64" xfId="3" applyNumberFormat="1" applyFont="1" applyBorder="1" applyAlignment="1">
      <alignment horizontal="right" vertical="center"/>
    </xf>
    <xf numFmtId="0" fontId="24" fillId="0" borderId="0" xfId="8" applyFont="1" applyAlignment="1">
      <alignment horizontal="center" vertical="center"/>
    </xf>
    <xf numFmtId="180" fontId="15" fillId="0" borderId="18" xfId="3" applyNumberFormat="1" applyFont="1" applyBorder="1" applyAlignment="1">
      <alignment vertical="center"/>
    </xf>
    <xf numFmtId="180" fontId="15" fillId="0" borderId="65" xfId="3" applyNumberFormat="1" applyFont="1" applyBorder="1" applyAlignment="1">
      <alignment vertical="center"/>
    </xf>
    <xf numFmtId="180" fontId="15" fillId="0" borderId="20" xfId="3" applyNumberFormat="1" applyFont="1" applyBorder="1" applyAlignment="1">
      <alignment vertical="center"/>
    </xf>
    <xf numFmtId="0" fontId="25" fillId="0" borderId="0" xfId="8" applyFont="1" applyAlignment="1">
      <alignment horizontal="distributed" vertical="center" indent="1"/>
    </xf>
    <xf numFmtId="0" fontId="15" fillId="0" borderId="0" xfId="8" applyFont="1" applyAlignment="1">
      <alignment horizontal="distributed" vertical="center" indent="1"/>
    </xf>
    <xf numFmtId="180" fontId="15" fillId="0" borderId="13" xfId="3" applyNumberFormat="1" applyFont="1" applyBorder="1" applyAlignment="1">
      <alignment vertical="center"/>
    </xf>
    <xf numFmtId="0" fontId="15" fillId="0" borderId="13" xfId="8" applyFont="1" applyBorder="1" applyAlignment="1">
      <alignment vertical="center"/>
    </xf>
    <xf numFmtId="0" fontId="15" fillId="0" borderId="0" xfId="8" applyFont="1" applyAlignment="1">
      <alignment horizontal="center" vertical="center"/>
    </xf>
    <xf numFmtId="0" fontId="15" fillId="0" borderId="0" xfId="2" applyFont="1" applyAlignment="1">
      <alignment vertical="center" wrapText="1"/>
    </xf>
    <xf numFmtId="0" fontId="15" fillId="0" borderId="7" xfId="8" applyFont="1" applyBorder="1" applyAlignment="1">
      <alignment horizontal="distributed" vertical="center"/>
    </xf>
    <xf numFmtId="0" fontId="15" fillId="0" borderId="8" xfId="8" applyFont="1" applyBorder="1" applyAlignment="1">
      <alignment horizontal="distributed" vertical="center"/>
    </xf>
    <xf numFmtId="0" fontId="15" fillId="0" borderId="8" xfId="8" applyFont="1" applyBorder="1" applyAlignment="1">
      <alignment horizontal="distributed" vertical="center" indent="1"/>
    </xf>
    <xf numFmtId="180" fontId="15" fillId="0" borderId="7" xfId="3" applyNumberFormat="1" applyFont="1" applyBorder="1" applyAlignment="1">
      <alignment vertical="center"/>
    </xf>
    <xf numFmtId="180" fontId="15" fillId="0" borderId="62" xfId="3" applyNumberFormat="1" applyFont="1" applyBorder="1" applyAlignment="1">
      <alignment vertical="center"/>
    </xf>
    <xf numFmtId="0" fontId="15" fillId="0" borderId="14" xfId="2" applyFont="1" applyBorder="1" applyAlignment="1">
      <alignment horizontal="left" vertical="center"/>
    </xf>
    <xf numFmtId="0" fontId="15" fillId="0" borderId="14" xfId="2" applyFont="1" applyBorder="1" applyAlignment="1">
      <alignment vertical="center"/>
    </xf>
    <xf numFmtId="0" fontId="3" fillId="0" borderId="0" xfId="2" applyFont="1" applyAlignment="1">
      <alignment horizontal="distributed" vertical="center"/>
    </xf>
    <xf numFmtId="0" fontId="8" fillId="0" borderId="0" xfId="2" applyFont="1" applyAlignment="1">
      <alignment horizontal="center" vertical="center"/>
    </xf>
    <xf numFmtId="0" fontId="10" fillId="0" borderId="1" xfId="2" applyFont="1" applyBorder="1" applyAlignment="1">
      <alignment vertical="center"/>
    </xf>
    <xf numFmtId="0" fontId="10" fillId="0" borderId="1" xfId="2" applyFont="1" applyBorder="1" applyAlignment="1">
      <alignment horizontal="distributed" vertical="center"/>
    </xf>
    <xf numFmtId="0" fontId="10" fillId="0" borderId="0" xfId="2" applyFont="1" applyAlignment="1">
      <alignment vertical="center"/>
    </xf>
    <xf numFmtId="0" fontId="10" fillId="0" borderId="7" xfId="9" applyFont="1" applyBorder="1" applyAlignment="1">
      <alignment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7" xfId="9" applyFont="1" applyBorder="1" applyAlignment="1">
      <alignment horizontal="center" vertical="center" shrinkToFit="1"/>
    </xf>
    <xf numFmtId="0" fontId="10" fillId="0" borderId="62" xfId="9" applyFont="1" applyBorder="1" applyAlignment="1">
      <alignment horizontal="center" vertical="center" shrinkToFit="1"/>
    </xf>
    <xf numFmtId="0" fontId="10" fillId="0" borderId="9" xfId="9" applyFont="1" applyBorder="1" applyAlignment="1">
      <alignment horizontal="center" vertical="center" shrinkToFit="1"/>
    </xf>
    <xf numFmtId="0" fontId="10" fillId="0" borderId="13" xfId="9" applyFont="1" applyBorder="1" applyAlignment="1">
      <alignment vertical="center"/>
    </xf>
    <xf numFmtId="0" fontId="10" fillId="0" borderId="14" xfId="9" applyFont="1" applyBorder="1" applyAlignment="1">
      <alignment horizontal="center" vertical="center"/>
    </xf>
    <xf numFmtId="0" fontId="10" fillId="0" borderId="15" xfId="9" applyFont="1" applyBorder="1" applyAlignment="1">
      <alignment horizontal="distributed" vertical="center" indent="1"/>
    </xf>
    <xf numFmtId="0" fontId="10" fillId="0" borderId="16" xfId="9" applyFont="1" applyBorder="1" applyAlignment="1">
      <alignment horizontal="center" vertical="center" shrinkToFit="1"/>
    </xf>
    <xf numFmtId="0" fontId="10" fillId="0" borderId="63" xfId="9" applyFont="1" applyBorder="1" applyAlignment="1">
      <alignment horizontal="left" vertical="center" shrinkToFit="1"/>
    </xf>
    <xf numFmtId="0" fontId="10" fillId="0" borderId="15" xfId="9" applyFont="1" applyBorder="1" applyAlignment="1">
      <alignment horizontal="center" vertical="center" shrinkToFit="1"/>
    </xf>
    <xf numFmtId="38" fontId="10" fillId="0" borderId="0" xfId="3" applyFont="1" applyAlignment="1">
      <alignment horizontal="right" vertical="center"/>
    </xf>
    <xf numFmtId="185" fontId="10" fillId="0" borderId="0" xfId="2" applyNumberFormat="1" applyFont="1" applyAlignment="1">
      <alignment horizontal="right" vertical="center"/>
    </xf>
    <xf numFmtId="0" fontId="14" fillId="0" borderId="13" xfId="9" applyFont="1" applyBorder="1" applyAlignment="1">
      <alignment vertical="center"/>
    </xf>
    <xf numFmtId="0" fontId="12" fillId="0" borderId="0" xfId="9" applyFont="1" applyAlignment="1">
      <alignment horizontal="distributed" vertical="center"/>
    </xf>
    <xf numFmtId="0" fontId="12" fillId="0" borderId="22" xfId="9" applyFont="1" applyBorder="1" applyAlignment="1">
      <alignment horizontal="distributed" vertical="center" indent="1"/>
    </xf>
    <xf numFmtId="41" fontId="12" fillId="0" borderId="13" xfId="3" applyNumberFormat="1" applyFont="1" applyBorder="1" applyAlignment="1">
      <alignment vertical="center" shrinkToFit="1"/>
    </xf>
    <xf numFmtId="41" fontId="12" fillId="0" borderId="64" xfId="3" applyNumberFormat="1" applyFont="1" applyBorder="1" applyAlignment="1">
      <alignment vertical="center" shrinkToFit="1"/>
    </xf>
    <xf numFmtId="41" fontId="12" fillId="0" borderId="22" xfId="3" applyNumberFormat="1" applyFont="1" applyBorder="1" applyAlignment="1">
      <alignment vertical="center" shrinkToFit="1"/>
    </xf>
    <xf numFmtId="0" fontId="14" fillId="0" borderId="0" xfId="2" applyFont="1" applyAlignment="1">
      <alignment vertical="center"/>
    </xf>
    <xf numFmtId="38" fontId="14" fillId="0" borderId="0" xfId="3" applyFont="1" applyAlignment="1">
      <alignment horizontal="right" vertical="center"/>
    </xf>
    <xf numFmtId="38" fontId="14" fillId="0" borderId="0" xfId="3" applyFont="1" applyAlignment="1">
      <alignment horizontal="center" vertical="center"/>
    </xf>
    <xf numFmtId="185" fontId="14" fillId="0" borderId="0" xfId="2" applyNumberFormat="1" applyFont="1" applyAlignment="1">
      <alignment horizontal="right" vertical="center"/>
    </xf>
    <xf numFmtId="0" fontId="10" fillId="0" borderId="0" xfId="9" applyFont="1" applyAlignment="1">
      <alignment horizontal="distributed" vertical="center"/>
    </xf>
    <xf numFmtId="0" fontId="10" fillId="0" borderId="22" xfId="9" applyFont="1" applyBorder="1" applyAlignment="1">
      <alignment horizontal="distributed" vertical="center" indent="1"/>
    </xf>
    <xf numFmtId="41" fontId="10" fillId="0" borderId="13" xfId="3" applyNumberFormat="1" applyFont="1" applyBorder="1" applyAlignment="1">
      <alignment vertical="center" shrinkToFit="1"/>
    </xf>
    <xf numFmtId="41" fontId="10" fillId="0" borderId="64" xfId="3" applyNumberFormat="1" applyFont="1" applyBorder="1" applyAlignment="1">
      <alignment vertical="center" shrinkToFit="1"/>
    </xf>
    <xf numFmtId="41" fontId="10" fillId="0" borderId="22" xfId="3" applyNumberFormat="1" applyFont="1" applyBorder="1" applyAlignment="1">
      <alignment vertical="center" shrinkToFit="1"/>
    </xf>
    <xf numFmtId="38" fontId="10" fillId="0" borderId="0" xfId="3" applyFont="1" applyAlignment="1">
      <alignment horizontal="center" vertical="center"/>
    </xf>
    <xf numFmtId="0" fontId="10" fillId="0" borderId="13" xfId="2" applyFont="1" applyBorder="1" applyAlignment="1">
      <alignment vertical="center"/>
    </xf>
    <xf numFmtId="41" fontId="10" fillId="0" borderId="42" xfId="3" applyNumberFormat="1" applyFont="1" applyBorder="1" applyAlignment="1">
      <alignment horizontal="right" vertical="center" shrinkToFit="1"/>
    </xf>
    <xf numFmtId="41" fontId="10" fillId="0" borderId="0" xfId="3" applyNumberFormat="1" applyFont="1" applyAlignment="1">
      <alignment horizontal="right" vertical="center" shrinkToFit="1"/>
    </xf>
    <xf numFmtId="41" fontId="10" fillId="0" borderId="40" xfId="3" applyNumberFormat="1" applyFont="1" applyBorder="1" applyAlignment="1">
      <alignment horizontal="right" vertical="center" shrinkToFit="1"/>
    </xf>
    <xf numFmtId="0" fontId="10" fillId="0" borderId="0" xfId="9" applyFont="1" applyAlignment="1">
      <alignment horizontal="center" vertical="center"/>
    </xf>
    <xf numFmtId="41" fontId="10" fillId="0" borderId="18" xfId="3" applyNumberFormat="1" applyFont="1" applyBorder="1" applyAlignment="1">
      <alignment vertical="center" shrinkToFit="1"/>
    </xf>
    <xf numFmtId="41" fontId="10" fillId="0" borderId="65" xfId="3" applyNumberFormat="1" applyFont="1" applyBorder="1" applyAlignment="1">
      <alignment vertical="center" shrinkToFit="1"/>
    </xf>
    <xf numFmtId="41" fontId="10" fillId="0" borderId="20" xfId="3" applyNumberFormat="1" applyFont="1" applyBorder="1" applyAlignment="1">
      <alignment vertical="center" shrinkToFit="1"/>
    </xf>
    <xf numFmtId="0" fontId="14" fillId="0" borderId="13" xfId="2" applyFont="1" applyBorder="1" applyAlignment="1">
      <alignment vertical="center"/>
    </xf>
    <xf numFmtId="0" fontId="10" fillId="0" borderId="0" xfId="2" applyFont="1" applyAlignment="1">
      <alignment vertical="center" wrapText="1"/>
    </xf>
    <xf numFmtId="0" fontId="13" fillId="0" borderId="0" xfId="9" applyFont="1" applyAlignment="1">
      <alignment horizontal="distributed" vertical="center"/>
    </xf>
    <xf numFmtId="41" fontId="10" fillId="0" borderId="22" xfId="3" applyNumberFormat="1" applyFont="1" applyBorder="1" applyAlignment="1">
      <alignment horizontal="right" vertical="center" shrinkToFit="1"/>
    </xf>
    <xf numFmtId="0" fontId="10" fillId="0" borderId="8" xfId="9" applyFont="1" applyBorder="1" applyAlignment="1">
      <alignment horizontal="distributed" vertical="center"/>
    </xf>
    <xf numFmtId="0" fontId="10" fillId="0" borderId="9" xfId="9" applyFont="1" applyBorder="1" applyAlignment="1">
      <alignment horizontal="distributed" vertical="center" indent="1"/>
    </xf>
    <xf numFmtId="183" fontId="10" fillId="0" borderId="7" xfId="3" applyNumberFormat="1" applyFont="1" applyBorder="1" applyAlignment="1">
      <alignment vertical="center" shrinkToFit="1"/>
    </xf>
    <xf numFmtId="183" fontId="10" fillId="0" borderId="62" xfId="3" applyNumberFormat="1" applyFont="1" applyBorder="1" applyAlignment="1">
      <alignment vertical="center" shrinkToFit="1"/>
    </xf>
    <xf numFmtId="180" fontId="10" fillId="0" borderId="9" xfId="3" applyNumberFormat="1" applyFont="1" applyBorder="1" applyAlignment="1">
      <alignment horizontal="right" vertical="center" shrinkToFit="1"/>
    </xf>
    <xf numFmtId="0" fontId="10" fillId="0" borderId="7" xfId="10" applyFont="1" applyBorder="1" applyAlignment="1">
      <alignment vertical="center"/>
    </xf>
    <xf numFmtId="0" fontId="10" fillId="0" borderId="60" xfId="10" applyFont="1" applyBorder="1" applyAlignment="1">
      <alignment horizontal="center" vertical="center"/>
    </xf>
    <xf numFmtId="0" fontId="10" fillId="0" borderId="9" xfId="10" applyFont="1" applyBorder="1" applyAlignment="1">
      <alignment horizontal="center" vertical="center"/>
    </xf>
    <xf numFmtId="0" fontId="10" fillId="0" borderId="8" xfId="8" applyFont="1" applyBorder="1" applyAlignment="1">
      <alignment horizontal="center" vertical="center" shrinkToFit="1"/>
    </xf>
    <xf numFmtId="0" fontId="10" fillId="0" borderId="62" xfId="8" applyFont="1" applyBorder="1" applyAlignment="1">
      <alignment horizontal="center" vertical="center" shrinkToFit="1"/>
    </xf>
    <xf numFmtId="0" fontId="10" fillId="0" borderId="9" xfId="8" applyFont="1" applyBorder="1" applyAlignment="1">
      <alignment horizontal="center" vertical="center" shrinkToFit="1"/>
    </xf>
    <xf numFmtId="0" fontId="10" fillId="0" borderId="13" xfId="10" applyFont="1" applyBorder="1" applyAlignment="1">
      <alignment vertical="center"/>
    </xf>
    <xf numFmtId="0" fontId="10" fillId="0" borderId="0" xfId="10" applyFont="1" applyAlignment="1">
      <alignment horizontal="center" vertical="center"/>
    </xf>
    <xf numFmtId="0" fontId="10" fillId="0" borderId="0" xfId="10" applyFont="1" applyAlignment="1">
      <alignment horizontal="distributed" vertical="center" indent="1"/>
    </xf>
    <xf numFmtId="0" fontId="10" fillId="0" borderId="13" xfId="10" applyFont="1" applyBorder="1" applyAlignment="1">
      <alignment horizontal="center" vertical="center" shrinkToFit="1"/>
    </xf>
    <xf numFmtId="0" fontId="10" fillId="0" borderId="64" xfId="10" applyFont="1" applyBorder="1" applyAlignment="1">
      <alignment horizontal="left" vertical="center" shrinkToFit="1"/>
    </xf>
    <xf numFmtId="0" fontId="10" fillId="0" borderId="22" xfId="10" applyFont="1" applyBorder="1" applyAlignment="1">
      <alignment horizontal="center" vertical="center" shrinkToFit="1"/>
    </xf>
    <xf numFmtId="0" fontId="14" fillId="0" borderId="13" xfId="10" applyFont="1" applyBorder="1" applyAlignment="1">
      <alignment vertical="center"/>
    </xf>
    <xf numFmtId="0" fontId="12" fillId="0" borderId="0" xfId="10" applyFont="1" applyAlignment="1">
      <alignment horizontal="distributed" vertical="center"/>
    </xf>
    <xf numFmtId="0" fontId="12" fillId="0" borderId="0" xfId="10" applyFont="1" applyAlignment="1">
      <alignment horizontal="distributed" vertical="center" indent="1"/>
    </xf>
    <xf numFmtId="180" fontId="12" fillId="0" borderId="13" xfId="3" applyNumberFormat="1" applyFont="1" applyBorder="1" applyAlignment="1">
      <alignment vertical="center" shrinkToFit="1"/>
    </xf>
    <xf numFmtId="180" fontId="12" fillId="0" borderId="64" xfId="3" applyNumberFormat="1" applyFont="1" applyBorder="1" applyAlignment="1">
      <alignment vertical="center" shrinkToFit="1"/>
    </xf>
    <xf numFmtId="180" fontId="12" fillId="0" borderId="22" xfId="3" applyNumberFormat="1" applyFont="1" applyBorder="1" applyAlignment="1">
      <alignment vertical="center" shrinkToFit="1"/>
    </xf>
    <xf numFmtId="0" fontId="10" fillId="0" borderId="0" xfId="10" applyFont="1" applyAlignment="1">
      <alignment horizontal="distributed" vertical="center"/>
    </xf>
    <xf numFmtId="180" fontId="10" fillId="0" borderId="13" xfId="3" applyNumberFormat="1" applyFont="1" applyBorder="1" applyAlignment="1">
      <alignment vertical="center" shrinkToFit="1"/>
    </xf>
    <xf numFmtId="180" fontId="10" fillId="0" borderId="64" xfId="3" applyNumberFormat="1" applyFont="1" applyBorder="1" applyAlignment="1">
      <alignment vertical="center" shrinkToFit="1"/>
    </xf>
    <xf numFmtId="180" fontId="10" fillId="0" borderId="22" xfId="3" applyNumberFormat="1" applyFont="1" applyBorder="1" applyAlignment="1">
      <alignment vertical="center" shrinkToFit="1"/>
    </xf>
    <xf numFmtId="180" fontId="10" fillId="0" borderId="64" xfId="3" applyNumberFormat="1" applyFont="1" applyBorder="1" applyAlignment="1">
      <alignment horizontal="right" vertical="center" shrinkToFit="1"/>
    </xf>
    <xf numFmtId="180" fontId="10" fillId="0" borderId="22" xfId="3" applyNumberFormat="1" applyFont="1" applyBorder="1" applyAlignment="1">
      <alignment horizontal="right" vertical="center" shrinkToFit="1"/>
    </xf>
    <xf numFmtId="0" fontId="10" fillId="0" borderId="8" xfId="10" applyFont="1" applyBorder="1" applyAlignment="1">
      <alignment horizontal="distributed" vertical="center"/>
    </xf>
    <xf numFmtId="0" fontId="10" fillId="0" borderId="8" xfId="10" applyFont="1" applyBorder="1" applyAlignment="1">
      <alignment horizontal="distributed" vertical="center" indent="1"/>
    </xf>
    <xf numFmtId="180" fontId="10" fillId="0" borderId="7" xfId="3" applyNumberFormat="1" applyFont="1" applyBorder="1" applyAlignment="1">
      <alignment horizontal="right" vertical="center" shrinkToFit="1"/>
    </xf>
    <xf numFmtId="180" fontId="10" fillId="0" borderId="62" xfId="3" applyNumberFormat="1" applyFont="1" applyBorder="1" applyAlignment="1">
      <alignment horizontal="right" vertical="center" shrinkToFit="1"/>
    </xf>
    <xf numFmtId="0" fontId="13" fillId="0" borderId="0" xfId="2" applyFont="1" applyAlignment="1">
      <alignment vertical="center"/>
    </xf>
    <xf numFmtId="0" fontId="13" fillId="0" borderId="0" xfId="2" applyFont="1" applyAlignment="1">
      <alignment horizontal="distributed" vertical="center"/>
    </xf>
    <xf numFmtId="0" fontId="7" fillId="0" borderId="0" xfId="2" applyFont="1" applyAlignment="1">
      <alignment vertical="center"/>
    </xf>
    <xf numFmtId="0" fontId="7" fillId="0" borderId="0" xfId="2" applyFont="1" applyAlignment="1">
      <alignment horizontal="distributed" vertical="center"/>
    </xf>
    <xf numFmtId="0" fontId="20" fillId="0" borderId="0" xfId="11" applyFont="1" applyAlignment="1">
      <alignment horizontal="left" vertical="center"/>
    </xf>
    <xf numFmtId="0" fontId="20" fillId="0" borderId="0" xfId="11" applyFont="1" applyAlignment="1">
      <alignment vertical="center"/>
    </xf>
    <xf numFmtId="0" fontId="20" fillId="0" borderId="0" xfId="11" applyFont="1" applyAlignment="1">
      <alignment horizontal="right" vertical="center"/>
    </xf>
    <xf numFmtId="0" fontId="22" fillId="0" borderId="0" xfId="11" applyFont="1" applyAlignment="1">
      <alignment horizontal="center" vertical="center"/>
    </xf>
    <xf numFmtId="0" fontId="23" fillId="0" borderId="0" xfId="11" applyFont="1" applyAlignment="1">
      <alignment horizontal="center" vertical="center"/>
    </xf>
    <xf numFmtId="0" fontId="22" fillId="0" borderId="0" xfId="11" applyFont="1" applyAlignment="1">
      <alignment vertical="center"/>
    </xf>
    <xf numFmtId="0" fontId="21" fillId="0" borderId="1" xfId="11" applyFont="1" applyBorder="1" applyAlignment="1">
      <alignment horizontal="center" vertical="center"/>
    </xf>
    <xf numFmtId="0" fontId="15" fillId="0" borderId="1" xfId="11" applyFont="1" applyBorder="1" applyAlignment="1">
      <alignment horizontal="right" vertical="center"/>
    </xf>
    <xf numFmtId="0" fontId="21" fillId="0" borderId="0" xfId="11" applyFont="1" applyAlignment="1">
      <alignment horizontal="center" vertical="center"/>
    </xf>
    <xf numFmtId="0" fontId="21" fillId="0" borderId="0" xfId="11" applyFont="1" applyAlignment="1">
      <alignment horizontal="left" vertical="center"/>
    </xf>
    <xf numFmtId="0" fontId="21" fillId="0" borderId="0" xfId="11" applyFont="1" applyAlignment="1">
      <alignment horizontal="right" vertical="center"/>
    </xf>
    <xf numFmtId="0" fontId="21" fillId="0" borderId="0" xfId="11" applyFont="1" applyAlignment="1">
      <alignment vertical="center"/>
    </xf>
    <xf numFmtId="0" fontId="15" fillId="0" borderId="7" xfId="12" applyFont="1" applyBorder="1" applyAlignment="1">
      <alignment horizontal="center" vertical="center"/>
    </xf>
    <xf numFmtId="0" fontId="15" fillId="0" borderId="8" xfId="12" applyFont="1" applyBorder="1" applyAlignment="1">
      <alignment horizontal="center" vertical="center"/>
    </xf>
    <xf numFmtId="0" fontId="15" fillId="0" borderId="9" xfId="12" applyFont="1" applyBorder="1" applyAlignment="1">
      <alignment horizontal="center" vertical="center"/>
    </xf>
    <xf numFmtId="0" fontId="15" fillId="0" borderId="66" xfId="9" applyFont="1" applyBorder="1" applyAlignment="1">
      <alignment horizontal="center" vertical="center" shrinkToFit="1"/>
    </xf>
    <xf numFmtId="0" fontId="15" fillId="0" borderId="67" xfId="9" applyFont="1" applyBorder="1" applyAlignment="1">
      <alignment horizontal="center" vertical="center" shrinkToFit="1"/>
    </xf>
    <xf numFmtId="0" fontId="15" fillId="0" borderId="61" xfId="9" applyFont="1" applyBorder="1" applyAlignment="1">
      <alignment horizontal="center" vertical="center" shrinkToFit="1"/>
    </xf>
    <xf numFmtId="0" fontId="15" fillId="0" borderId="0" xfId="11" applyFont="1" applyAlignment="1">
      <alignment horizontal="center" vertical="center"/>
    </xf>
    <xf numFmtId="0" fontId="15" fillId="0" borderId="0" xfId="11" applyFont="1" applyAlignment="1">
      <alignment vertical="center"/>
    </xf>
    <xf numFmtId="0" fontId="15" fillId="0" borderId="16" xfId="12" applyFont="1" applyBorder="1" applyAlignment="1">
      <alignment horizontal="left" vertical="center"/>
    </xf>
    <xf numFmtId="0" fontId="15" fillId="0" borderId="14" xfId="12" applyFont="1" applyBorder="1" applyAlignment="1">
      <alignment horizontal="left" vertical="center"/>
    </xf>
    <xf numFmtId="0" fontId="15" fillId="0" borderId="15" xfId="12" applyFont="1" applyBorder="1" applyAlignment="1">
      <alignment horizontal="left" vertical="center"/>
    </xf>
    <xf numFmtId="0" fontId="15" fillId="0" borderId="68" xfId="12" applyFont="1" applyBorder="1" applyAlignment="1">
      <alignment horizontal="center" vertical="center"/>
    </xf>
    <xf numFmtId="0" fontId="15" fillId="0" borderId="69" xfId="12" applyFont="1" applyBorder="1" applyAlignment="1">
      <alignment horizontal="left" vertical="center"/>
    </xf>
    <xf numFmtId="0" fontId="15" fillId="0" borderId="15" xfId="12" applyFont="1" applyBorder="1" applyAlignment="1">
      <alignment horizontal="center" vertical="center"/>
    </xf>
    <xf numFmtId="0" fontId="15" fillId="0" borderId="0" xfId="11" applyFont="1" applyAlignment="1">
      <alignment horizontal="left" vertical="center"/>
    </xf>
    <xf numFmtId="38" fontId="15" fillId="0" borderId="0" xfId="13" applyFont="1" applyAlignment="1">
      <alignment horizontal="right" vertical="center"/>
    </xf>
    <xf numFmtId="0" fontId="15" fillId="0" borderId="13" xfId="12" applyFont="1" applyBorder="1" applyAlignment="1">
      <alignment horizontal="center" vertical="center"/>
    </xf>
    <xf numFmtId="0" fontId="15" fillId="0" borderId="0" xfId="12" applyFont="1" applyAlignment="1">
      <alignment horizontal="center" vertical="center"/>
    </xf>
    <xf numFmtId="0" fontId="15" fillId="0" borderId="22" xfId="12" applyFont="1" applyBorder="1" applyAlignment="1">
      <alignment horizontal="center" vertical="center"/>
    </xf>
    <xf numFmtId="0" fontId="15" fillId="0" borderId="42" xfId="12" applyFont="1" applyBorder="1" applyAlignment="1">
      <alignment horizontal="center" vertical="center"/>
    </xf>
    <xf numFmtId="0" fontId="15" fillId="0" borderId="70" xfId="12" applyFont="1" applyBorder="1" applyAlignment="1">
      <alignment horizontal="left" vertical="center"/>
    </xf>
    <xf numFmtId="0" fontId="15" fillId="0" borderId="22" xfId="12" applyFont="1" applyBorder="1" applyAlignment="1">
      <alignment horizontal="center" vertical="center"/>
    </xf>
    <xf numFmtId="0" fontId="25" fillId="0" borderId="13" xfId="12" applyFont="1" applyBorder="1" applyAlignment="1">
      <alignment horizontal="left" vertical="center"/>
    </xf>
    <xf numFmtId="0" fontId="25" fillId="0" borderId="0" xfId="12" applyFont="1" applyAlignment="1">
      <alignment horizontal="left" vertical="center"/>
    </xf>
    <xf numFmtId="0" fontId="25" fillId="0" borderId="0" xfId="12" applyFont="1" applyAlignment="1">
      <alignment vertical="center"/>
    </xf>
    <xf numFmtId="180" fontId="25" fillId="0" borderId="42" xfId="13" applyNumberFormat="1" applyFont="1" applyBorder="1" applyAlignment="1">
      <alignment vertical="center"/>
    </xf>
    <xf numFmtId="180" fontId="25" fillId="0" borderId="70" xfId="13" applyNumberFormat="1" applyFont="1" applyBorder="1" applyAlignment="1">
      <alignment vertical="center"/>
    </xf>
    <xf numFmtId="180" fontId="25" fillId="0" borderId="22" xfId="13" applyNumberFormat="1" applyFont="1" applyBorder="1" applyAlignment="1">
      <alignment vertical="center"/>
    </xf>
    <xf numFmtId="0" fontId="26" fillId="0" borderId="0" xfId="11" applyFont="1" applyAlignment="1">
      <alignment horizontal="left" vertical="center"/>
    </xf>
    <xf numFmtId="0" fontId="26" fillId="0" borderId="0" xfId="11" applyFont="1" applyAlignment="1">
      <alignment horizontal="center" vertical="center"/>
    </xf>
    <xf numFmtId="38" fontId="26" fillId="0" borderId="0" xfId="13" applyFont="1" applyAlignment="1">
      <alignment horizontal="right" vertical="center"/>
    </xf>
    <xf numFmtId="0" fontId="26" fillId="0" borderId="0" xfId="11" applyFont="1" applyAlignment="1">
      <alignment vertical="center"/>
    </xf>
    <xf numFmtId="0" fontId="15" fillId="0" borderId="13" xfId="12" applyFont="1" applyBorder="1" applyAlignment="1">
      <alignment vertical="center"/>
    </xf>
    <xf numFmtId="0" fontId="15" fillId="0" borderId="0" xfId="12" applyFont="1" applyAlignment="1">
      <alignment vertical="center"/>
    </xf>
    <xf numFmtId="0" fontId="15" fillId="0" borderId="0" xfId="12" applyFont="1" applyAlignment="1">
      <alignment horizontal="distributed" vertical="center"/>
    </xf>
    <xf numFmtId="0" fontId="15" fillId="0" borderId="22" xfId="12" applyFont="1" applyBorder="1" applyAlignment="1">
      <alignment horizontal="distributed" vertical="center"/>
    </xf>
    <xf numFmtId="180" fontId="15" fillId="0" borderId="42" xfId="13" applyNumberFormat="1" applyFont="1" applyBorder="1" applyAlignment="1">
      <alignment vertical="center"/>
    </xf>
    <xf numFmtId="180" fontId="15" fillId="0" borderId="70" xfId="13" applyNumberFormat="1" applyFont="1" applyBorder="1" applyAlignment="1">
      <alignment vertical="center"/>
    </xf>
    <xf numFmtId="180" fontId="15" fillId="0" borderId="22" xfId="13" applyNumberFormat="1" applyFont="1" applyBorder="1" applyAlignment="1">
      <alignment vertical="center"/>
    </xf>
    <xf numFmtId="180" fontId="15" fillId="0" borderId="22" xfId="13" applyNumberFormat="1" applyFont="1" applyBorder="1" applyAlignment="1">
      <alignment horizontal="right" vertical="center"/>
    </xf>
    <xf numFmtId="0" fontId="25" fillId="0" borderId="22" xfId="12" applyFont="1" applyBorder="1" applyAlignment="1">
      <alignment vertical="center"/>
    </xf>
    <xf numFmtId="0" fontId="25" fillId="0" borderId="0" xfId="11" applyFont="1" applyAlignment="1">
      <alignment horizontal="left" vertical="center"/>
    </xf>
    <xf numFmtId="0" fontId="25" fillId="0" borderId="0" xfId="11" applyFont="1" applyAlignment="1">
      <alignment horizontal="center" vertical="center"/>
    </xf>
    <xf numFmtId="38" fontId="25" fillId="0" borderId="0" xfId="13" applyFont="1" applyAlignment="1">
      <alignment horizontal="right" vertical="center"/>
    </xf>
    <xf numFmtId="0" fontId="25" fillId="0" borderId="0" xfId="11" applyFont="1" applyAlignment="1">
      <alignment vertical="center"/>
    </xf>
    <xf numFmtId="0" fontId="15" fillId="0" borderId="13" xfId="12" applyFont="1" applyBorder="1" applyAlignment="1">
      <alignment horizontal="center" vertical="center"/>
    </xf>
    <xf numFmtId="0" fontId="15" fillId="0" borderId="0" xfId="12" applyFont="1" applyAlignment="1">
      <alignment horizontal="center" vertical="center"/>
    </xf>
    <xf numFmtId="0" fontId="15" fillId="0" borderId="13" xfId="12" applyFont="1" applyBorder="1" applyAlignment="1">
      <alignment horizontal="left" vertical="center"/>
    </xf>
    <xf numFmtId="0" fontId="15" fillId="0" borderId="0" xfId="12" applyFont="1" applyAlignment="1">
      <alignment horizontal="left" vertical="center"/>
    </xf>
    <xf numFmtId="180" fontId="15" fillId="0" borderId="42" xfId="12" applyNumberFormat="1" applyFont="1" applyBorder="1" applyAlignment="1">
      <alignment vertical="center"/>
    </xf>
    <xf numFmtId="180" fontId="15" fillId="0" borderId="70" xfId="12" applyNumberFormat="1" applyFont="1" applyBorder="1" applyAlignment="1">
      <alignment vertical="center"/>
    </xf>
    <xf numFmtId="180" fontId="15" fillId="0" borderId="22" xfId="12" applyNumberFormat="1" applyFont="1" applyBorder="1" applyAlignment="1">
      <alignment vertical="center"/>
    </xf>
    <xf numFmtId="185" fontId="15" fillId="0" borderId="0" xfId="11" applyNumberFormat="1" applyFont="1" applyAlignment="1">
      <alignment horizontal="right" vertical="center"/>
    </xf>
    <xf numFmtId="38" fontId="15" fillId="0" borderId="0" xfId="13" applyFont="1" applyAlignment="1">
      <alignment horizontal="center" vertical="center"/>
    </xf>
    <xf numFmtId="0" fontId="17" fillId="0" borderId="13" xfId="12" applyFont="1" applyBorder="1" applyAlignment="1">
      <alignment vertical="center"/>
    </xf>
    <xf numFmtId="0" fontId="17" fillId="0" borderId="0" xfId="12" applyFont="1" applyAlignment="1">
      <alignment vertical="center"/>
    </xf>
    <xf numFmtId="180" fontId="15" fillId="0" borderId="42" xfId="13" applyNumberFormat="1" applyFont="1" applyBorder="1" applyAlignment="1">
      <alignment horizontal="right" vertical="center"/>
    </xf>
    <xf numFmtId="180" fontId="15" fillId="0" borderId="70" xfId="13" applyNumberFormat="1" applyFont="1" applyBorder="1" applyAlignment="1">
      <alignment horizontal="right" vertical="center"/>
    </xf>
    <xf numFmtId="0" fontId="15" fillId="0" borderId="70" xfId="11" applyFont="1" applyBorder="1" applyAlignment="1">
      <alignment vertical="center"/>
    </xf>
    <xf numFmtId="0" fontId="15" fillId="0" borderId="22" xfId="11" applyFont="1" applyBorder="1" applyAlignment="1">
      <alignment vertical="center"/>
    </xf>
    <xf numFmtId="0" fontId="15" fillId="0" borderId="7" xfId="12" applyFont="1" applyBorder="1" applyAlignment="1">
      <alignment vertical="center"/>
    </xf>
    <xf numFmtId="0" fontId="15" fillId="0" borderId="8" xfId="12" applyFont="1" applyBorder="1" applyAlignment="1">
      <alignment vertical="center"/>
    </xf>
    <xf numFmtId="0" fontId="15" fillId="0" borderId="8" xfId="12" applyFont="1" applyBorder="1" applyAlignment="1">
      <alignment horizontal="distributed" vertical="center"/>
    </xf>
    <xf numFmtId="0" fontId="15" fillId="0" borderId="9" xfId="12" applyFont="1" applyBorder="1" applyAlignment="1">
      <alignment horizontal="distributed" vertical="center"/>
    </xf>
    <xf numFmtId="0" fontId="15" fillId="0" borderId="71" xfId="11" applyFont="1" applyBorder="1" applyAlignment="1">
      <alignment vertical="center"/>
    </xf>
    <xf numFmtId="0" fontId="15" fillId="0" borderId="72" xfId="11" applyFont="1" applyBorder="1" applyAlignment="1">
      <alignment vertical="center"/>
    </xf>
    <xf numFmtId="0" fontId="15" fillId="0" borderId="50" xfId="11" applyFont="1" applyBorder="1" applyAlignment="1">
      <alignment vertical="center"/>
    </xf>
    <xf numFmtId="0" fontId="15" fillId="0" borderId="14" xfId="11" applyFont="1" applyBorder="1" applyAlignment="1">
      <alignment horizontal="left" vertical="center"/>
    </xf>
    <xf numFmtId="0" fontId="15" fillId="0" borderId="0" xfId="11" applyFont="1" applyAlignment="1">
      <alignment horizontal="right" vertical="center"/>
    </xf>
    <xf numFmtId="0" fontId="24" fillId="0" borderId="0" xfId="14" applyFont="1" applyAlignment="1">
      <alignment horizontal="left" vertical="center"/>
    </xf>
    <xf numFmtId="0" fontId="24" fillId="0" borderId="0" xfId="11" applyFont="1" applyAlignment="1">
      <alignment vertical="center"/>
    </xf>
    <xf numFmtId="0" fontId="24" fillId="0" borderId="0" xfId="11" applyFont="1" applyAlignment="1">
      <alignment horizontal="left" vertical="center"/>
    </xf>
    <xf numFmtId="0" fontId="22" fillId="0" borderId="0" xfId="11" applyFont="1" applyAlignment="1">
      <alignment vertical="center" wrapText="1"/>
    </xf>
    <xf numFmtId="0" fontId="20" fillId="0" borderId="0" xfId="11" applyFont="1" applyAlignment="1">
      <alignment horizontal="left" vertical="center"/>
    </xf>
    <xf numFmtId="0" fontId="15" fillId="0" borderId="1" xfId="11" applyFont="1" applyBorder="1" applyAlignment="1">
      <alignment horizontal="center" vertical="center"/>
    </xf>
    <xf numFmtId="0" fontId="15" fillId="0" borderId="7" xfId="12" applyFont="1" applyBorder="1" applyAlignment="1">
      <alignment horizontal="center" vertical="center" shrinkToFit="1"/>
    </xf>
    <xf numFmtId="0" fontId="15" fillId="0" borderId="62" xfId="12" applyFont="1" applyBorder="1" applyAlignment="1">
      <alignment horizontal="center" vertical="center" shrinkToFit="1"/>
    </xf>
    <xf numFmtId="0" fontId="15" fillId="0" borderId="73" xfId="12" applyFont="1" applyBorder="1" applyAlignment="1">
      <alignment horizontal="center" vertical="center" shrinkToFit="1"/>
    </xf>
    <xf numFmtId="0" fontId="15" fillId="0" borderId="16" xfId="12" applyFont="1" applyBorder="1" applyAlignment="1">
      <alignment horizontal="center" vertical="center"/>
    </xf>
    <xf numFmtId="0" fontId="15" fillId="0" borderId="63" xfId="12" applyFont="1" applyBorder="1" applyAlignment="1">
      <alignment horizontal="left" vertical="center"/>
    </xf>
    <xf numFmtId="0" fontId="15" fillId="0" borderId="64" xfId="12" applyFont="1" applyBorder="1" applyAlignment="1">
      <alignment horizontal="left" vertical="center"/>
    </xf>
    <xf numFmtId="180" fontId="25" fillId="0" borderId="13" xfId="13" applyNumberFormat="1" applyFont="1" applyBorder="1" applyAlignment="1">
      <alignment vertical="center"/>
    </xf>
    <xf numFmtId="180" fontId="25" fillId="0" borderId="64" xfId="13" applyNumberFormat="1" applyFont="1" applyBorder="1" applyAlignment="1">
      <alignment vertical="center"/>
    </xf>
    <xf numFmtId="180" fontId="15" fillId="0" borderId="13" xfId="13" applyNumberFormat="1" applyFont="1" applyBorder="1" applyAlignment="1">
      <alignment vertical="center"/>
    </xf>
    <xf numFmtId="180" fontId="15" fillId="0" borderId="64" xfId="13" applyNumberFormat="1" applyFont="1" applyBorder="1" applyAlignment="1">
      <alignment vertical="center"/>
    </xf>
    <xf numFmtId="0" fontId="15" fillId="0" borderId="0" xfId="11" applyFont="1" applyAlignment="1">
      <alignment vertical="center" wrapText="1"/>
    </xf>
    <xf numFmtId="0" fontId="15" fillId="0" borderId="13" xfId="12" applyFont="1" applyBorder="1" applyAlignment="1">
      <alignment horizontal="left" vertical="center"/>
    </xf>
    <xf numFmtId="0" fontId="15" fillId="0" borderId="0" xfId="12" applyFont="1" applyAlignment="1">
      <alignment horizontal="left" vertical="center"/>
    </xf>
    <xf numFmtId="0" fontId="15" fillId="0" borderId="22" xfId="12" applyFont="1" applyBorder="1" applyAlignment="1">
      <alignment horizontal="left" vertical="center"/>
    </xf>
    <xf numFmtId="180" fontId="15" fillId="0" borderId="13" xfId="12" applyNumberFormat="1" applyFont="1" applyBorder="1" applyAlignment="1">
      <alignment vertical="center"/>
    </xf>
    <xf numFmtId="180" fontId="15" fillId="0" borderId="64" xfId="12" applyNumberFormat="1" applyFont="1" applyBorder="1" applyAlignment="1">
      <alignment vertical="center"/>
    </xf>
    <xf numFmtId="180" fontId="15" fillId="0" borderId="13" xfId="13" applyNumberFormat="1" applyFont="1" applyBorder="1" applyAlignment="1">
      <alignment horizontal="right" vertical="center"/>
    </xf>
    <xf numFmtId="180" fontId="15" fillId="0" borderId="64" xfId="13" applyNumberFormat="1" applyFont="1" applyBorder="1" applyAlignment="1">
      <alignment horizontal="right" vertical="center"/>
    </xf>
    <xf numFmtId="0" fontId="15" fillId="0" borderId="0" xfId="11" applyFont="1" applyAlignment="1">
      <alignment horizontal="distributed" vertical="center"/>
    </xf>
    <xf numFmtId="180" fontId="26" fillId="0" borderId="13" xfId="13" applyNumberFormat="1" applyFont="1" applyBorder="1" applyAlignment="1">
      <alignment horizontal="right" vertical="center"/>
    </xf>
    <xf numFmtId="180" fontId="26" fillId="0" borderId="64" xfId="13" applyNumberFormat="1" applyFont="1" applyBorder="1" applyAlignment="1">
      <alignment horizontal="right" vertical="center"/>
    </xf>
    <xf numFmtId="180" fontId="26" fillId="0" borderId="22" xfId="13" applyNumberFormat="1" applyFont="1" applyBorder="1" applyAlignment="1">
      <alignment horizontal="right" vertical="center"/>
    </xf>
    <xf numFmtId="180" fontId="15" fillId="0" borderId="7" xfId="13" applyNumberFormat="1" applyFont="1" applyBorder="1" applyAlignment="1">
      <alignment horizontal="right" vertical="center"/>
    </xf>
    <xf numFmtId="180" fontId="15" fillId="0" borderId="62" xfId="13" applyNumberFormat="1" applyFont="1" applyBorder="1" applyAlignment="1">
      <alignment horizontal="right" vertical="center"/>
    </xf>
    <xf numFmtId="180" fontId="15" fillId="0" borderId="9" xfId="13" applyNumberFormat="1" applyFont="1" applyBorder="1" applyAlignment="1">
      <alignment horizontal="right" vertical="center"/>
    </xf>
    <xf numFmtId="0" fontId="3" fillId="0" borderId="0" xfId="2" applyFont="1" applyAlignment="1">
      <alignment horizontal="left" vertical="center"/>
    </xf>
    <xf numFmtId="0" fontId="3" fillId="0" borderId="0" xfId="2" applyFont="1" applyAlignment="1">
      <alignment horizontal="right" vertical="center"/>
    </xf>
    <xf numFmtId="0" fontId="8" fillId="0" borderId="0" xfId="2" applyFont="1"/>
    <xf numFmtId="0" fontId="8" fillId="0" borderId="0" xfId="2" applyFont="1" applyAlignment="1">
      <alignment horizontal="left" vertical="center"/>
    </xf>
    <xf numFmtId="0" fontId="10" fillId="0" borderId="0" xfId="2" applyFont="1"/>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74" xfId="2" applyFont="1" applyBorder="1" applyAlignment="1">
      <alignment horizontal="center" vertical="center"/>
    </xf>
    <xf numFmtId="0" fontId="10" fillId="0" borderId="9" xfId="2" applyFont="1" applyBorder="1" applyAlignment="1">
      <alignment horizontal="center" vertical="center"/>
    </xf>
    <xf numFmtId="0" fontId="12" fillId="0" borderId="16" xfId="2" applyFont="1" applyBorder="1" applyAlignment="1">
      <alignment horizontal="center" vertical="center"/>
    </xf>
    <xf numFmtId="0" fontId="12" fillId="0" borderId="22" xfId="2" applyFont="1" applyBorder="1" applyAlignment="1">
      <alignment horizontal="distributed" vertical="center" indent="1"/>
    </xf>
    <xf numFmtId="178" fontId="12" fillId="0" borderId="16" xfId="3" applyNumberFormat="1" applyFont="1" applyBorder="1" applyAlignment="1">
      <alignment vertical="center"/>
    </xf>
    <xf numFmtId="178" fontId="12" fillId="0" borderId="14" xfId="3" applyNumberFormat="1" applyFont="1" applyBorder="1" applyAlignment="1">
      <alignment vertical="center"/>
    </xf>
    <xf numFmtId="181" fontId="12" fillId="0" borderId="17" xfId="3" applyNumberFormat="1" applyFont="1" applyBorder="1" applyAlignment="1">
      <alignment vertical="center"/>
    </xf>
    <xf numFmtId="181" fontId="12" fillId="0" borderId="14" xfId="3" applyNumberFormat="1" applyFont="1" applyBorder="1" applyAlignment="1">
      <alignment vertical="center"/>
    </xf>
    <xf numFmtId="181" fontId="12" fillId="0" borderId="15" xfId="3" applyNumberFormat="1" applyFont="1" applyBorder="1" applyAlignment="1">
      <alignment vertical="center"/>
    </xf>
    <xf numFmtId="178" fontId="12" fillId="0" borderId="16" xfId="13" applyNumberFormat="1" applyFont="1" applyBorder="1" applyAlignment="1">
      <alignment vertical="center"/>
    </xf>
    <xf numFmtId="178" fontId="12" fillId="0" borderId="14" xfId="13" applyNumberFormat="1" applyFont="1" applyBorder="1" applyAlignment="1">
      <alignment vertical="center"/>
    </xf>
    <xf numFmtId="181" fontId="12" fillId="0" borderId="17" xfId="13" applyNumberFormat="1" applyFont="1" applyBorder="1" applyAlignment="1">
      <alignment vertical="center"/>
    </xf>
    <xf numFmtId="181" fontId="12" fillId="0" borderId="14" xfId="13" applyNumberFormat="1" applyFont="1" applyBorder="1" applyAlignment="1">
      <alignment vertical="center"/>
    </xf>
    <xf numFmtId="181" fontId="12" fillId="0" borderId="15" xfId="13" applyNumberFormat="1" applyFont="1" applyBorder="1" applyAlignment="1">
      <alignment vertical="center"/>
    </xf>
    <xf numFmtId="0" fontId="14" fillId="0" borderId="0" xfId="2" applyFont="1"/>
    <xf numFmtId="0" fontId="10" fillId="0" borderId="0" xfId="2" applyFont="1" applyAlignment="1">
      <alignment horizontal="left" vertical="center"/>
    </xf>
    <xf numFmtId="0" fontId="10" fillId="0" borderId="22" xfId="2" applyFont="1" applyBorder="1" applyAlignment="1">
      <alignment horizontal="left" vertical="center" indent="1"/>
    </xf>
    <xf numFmtId="178" fontId="10" fillId="0" borderId="13" xfId="3" applyNumberFormat="1" applyFont="1" applyBorder="1" applyAlignment="1">
      <alignment vertical="center"/>
    </xf>
    <xf numFmtId="178" fontId="10" fillId="0" borderId="0" xfId="3" applyNumberFormat="1" applyFont="1" applyAlignment="1">
      <alignment vertical="center"/>
    </xf>
    <xf numFmtId="181" fontId="10" fillId="0" borderId="23" xfId="3" applyNumberFormat="1" applyFont="1" applyBorder="1" applyAlignment="1">
      <alignment vertical="center"/>
    </xf>
    <xf numFmtId="181" fontId="10" fillId="0" borderId="0" xfId="3" applyNumberFormat="1" applyFont="1" applyAlignment="1">
      <alignment vertical="center"/>
    </xf>
    <xf numFmtId="181" fontId="10" fillId="0" borderId="22" xfId="3" applyNumberFormat="1" applyFont="1" applyBorder="1" applyAlignment="1">
      <alignment vertical="center"/>
    </xf>
    <xf numFmtId="178" fontId="10" fillId="0" borderId="13" xfId="13" applyNumberFormat="1" applyFont="1" applyBorder="1" applyAlignment="1">
      <alignment vertical="center"/>
    </xf>
    <xf numFmtId="178" fontId="10" fillId="0" borderId="0" xfId="13" applyNumberFormat="1" applyFont="1" applyAlignment="1">
      <alignment vertical="center"/>
    </xf>
    <xf numFmtId="181" fontId="10" fillId="0" borderId="23" xfId="13" applyNumberFormat="1" applyFont="1" applyBorder="1" applyAlignment="1">
      <alignment vertical="center"/>
    </xf>
    <xf numFmtId="181" fontId="10" fillId="0" borderId="0" xfId="13" applyNumberFormat="1" applyFont="1" applyAlignment="1">
      <alignment vertical="center"/>
    </xf>
    <xf numFmtId="181" fontId="10" fillId="0" borderId="22" xfId="13" applyNumberFormat="1" applyFont="1" applyBorder="1" applyAlignment="1">
      <alignment vertical="center"/>
    </xf>
    <xf numFmtId="0" fontId="10" fillId="0" borderId="22" xfId="2" applyFont="1" applyBorder="1" applyAlignment="1">
      <alignment horizontal="distributed" vertical="center"/>
    </xf>
    <xf numFmtId="181" fontId="10" fillId="0" borderId="23" xfId="15" applyNumberFormat="1" applyFont="1" applyBorder="1">
      <alignment vertical="center"/>
    </xf>
    <xf numFmtId="181" fontId="10" fillId="0" borderId="0" xfId="15" applyNumberFormat="1" applyFont="1">
      <alignment vertical="center"/>
    </xf>
    <xf numFmtId="181" fontId="10" fillId="0" borderId="22" xfId="15" applyNumberFormat="1" applyFont="1" applyBorder="1">
      <alignment vertical="center"/>
    </xf>
    <xf numFmtId="181" fontId="10" fillId="0" borderId="23" xfId="16" applyNumberFormat="1" applyFont="1" applyBorder="1">
      <alignment vertical="center"/>
    </xf>
    <xf numFmtId="181" fontId="10" fillId="0" borderId="0" xfId="16" applyNumberFormat="1" applyFont="1">
      <alignment vertical="center"/>
    </xf>
    <xf numFmtId="181" fontId="10" fillId="0" borderId="22" xfId="16" applyNumberFormat="1" applyFont="1" applyBorder="1">
      <alignment vertical="center"/>
    </xf>
    <xf numFmtId="178" fontId="10" fillId="0" borderId="7" xfId="3" applyNumberFormat="1" applyFont="1" applyBorder="1" applyAlignment="1">
      <alignment vertical="center"/>
    </xf>
    <xf numFmtId="178" fontId="10" fillId="0" borderId="8" xfId="3" applyNumberFormat="1" applyFont="1" applyBorder="1" applyAlignment="1">
      <alignment vertical="center"/>
    </xf>
    <xf numFmtId="181" fontId="10" fillId="0" borderId="24" xfId="3" applyNumberFormat="1" applyFont="1" applyBorder="1" applyAlignment="1">
      <alignment vertical="center"/>
    </xf>
    <xf numFmtId="181" fontId="10" fillId="0" borderId="8" xfId="3" applyNumberFormat="1" applyFont="1" applyBorder="1" applyAlignment="1">
      <alignment vertical="center"/>
    </xf>
    <xf numFmtId="181" fontId="10" fillId="0" borderId="9" xfId="3" applyNumberFormat="1" applyFont="1" applyBorder="1" applyAlignment="1">
      <alignment vertical="center"/>
    </xf>
    <xf numFmtId="181" fontId="10" fillId="0" borderId="24" xfId="15" applyNumberFormat="1" applyFont="1" applyBorder="1">
      <alignment vertical="center"/>
    </xf>
    <xf numFmtId="181" fontId="10" fillId="0" borderId="8" xfId="15" applyNumberFormat="1" applyFont="1" applyBorder="1">
      <alignment vertical="center"/>
    </xf>
    <xf numFmtId="181" fontId="10" fillId="0" borderId="9" xfId="15" applyNumberFormat="1" applyFont="1" applyBorder="1">
      <alignment vertical="center"/>
    </xf>
    <xf numFmtId="178" fontId="10" fillId="0" borderId="7" xfId="13" applyNumberFormat="1" applyFont="1" applyBorder="1" applyAlignment="1">
      <alignment vertical="center"/>
    </xf>
    <xf numFmtId="178" fontId="10" fillId="0" borderId="8" xfId="13" applyNumberFormat="1" applyFont="1" applyBorder="1" applyAlignment="1">
      <alignment vertical="center"/>
    </xf>
    <xf numFmtId="181" fontId="15" fillId="0" borderId="23" xfId="16" applyNumberFormat="1" applyFont="1" applyBorder="1">
      <alignment vertical="center"/>
    </xf>
    <xf numFmtId="181" fontId="15" fillId="0" borderId="0" xfId="16" applyNumberFormat="1" applyFont="1">
      <alignment vertical="center"/>
    </xf>
    <xf numFmtId="181" fontId="15" fillId="0" borderId="22" xfId="16" applyNumberFormat="1" applyFont="1" applyBorder="1">
      <alignment vertical="center"/>
    </xf>
    <xf numFmtId="0" fontId="10" fillId="0" borderId="75" xfId="2" applyFont="1" applyBorder="1" applyAlignment="1">
      <alignment horizontal="center" vertical="center"/>
    </xf>
    <xf numFmtId="0" fontId="10" fillId="0" borderId="76" xfId="2" applyFont="1" applyBorder="1" applyAlignment="1">
      <alignment horizontal="distributed" vertical="center"/>
    </xf>
    <xf numFmtId="0" fontId="10" fillId="0" borderId="77" xfId="2" applyFont="1" applyBorder="1" applyAlignment="1">
      <alignment horizontal="distributed" vertical="center" indent="1"/>
    </xf>
    <xf numFmtId="181" fontId="10" fillId="0" borderId="75" xfId="3" applyNumberFormat="1" applyFont="1" applyBorder="1" applyAlignment="1">
      <alignment horizontal="center" vertical="center"/>
    </xf>
    <xf numFmtId="181" fontId="10" fillId="0" borderId="76" xfId="3" applyNumberFormat="1" applyFont="1" applyBorder="1" applyAlignment="1">
      <alignment horizontal="center" vertical="center"/>
    </xf>
    <xf numFmtId="181" fontId="10" fillId="0" borderId="77" xfId="3" applyNumberFormat="1" applyFont="1" applyBorder="1" applyAlignment="1">
      <alignment horizontal="center" vertical="center"/>
    </xf>
    <xf numFmtId="181" fontId="10" fillId="0" borderId="75" xfId="13" applyNumberFormat="1" applyFont="1" applyBorder="1" applyAlignment="1">
      <alignment horizontal="center" vertical="center"/>
    </xf>
    <xf numFmtId="181" fontId="10" fillId="0" borderId="76" xfId="13" applyNumberFormat="1" applyFont="1" applyBorder="1" applyAlignment="1">
      <alignment horizontal="center" vertical="center"/>
    </xf>
    <xf numFmtId="181" fontId="10" fillId="0" borderId="77" xfId="13" applyNumberFormat="1" applyFont="1" applyBorder="1" applyAlignment="1">
      <alignment horizontal="center" vertical="center"/>
    </xf>
    <xf numFmtId="0" fontId="10" fillId="0" borderId="14" xfId="2" applyFont="1" applyBorder="1" applyAlignment="1">
      <alignment horizontal="distributed" vertical="center"/>
    </xf>
    <xf numFmtId="180" fontId="10" fillId="0" borderId="16" xfId="3" applyNumberFormat="1" applyFont="1" applyBorder="1" applyAlignment="1">
      <alignment vertical="center"/>
    </xf>
    <xf numFmtId="180" fontId="10" fillId="0" borderId="14" xfId="3" applyNumberFormat="1" applyFont="1" applyBorder="1" applyAlignment="1">
      <alignment vertical="center"/>
    </xf>
    <xf numFmtId="180" fontId="10" fillId="0" borderId="14" xfId="3" applyNumberFormat="1" applyFont="1" applyBorder="1" applyAlignment="1">
      <alignment vertical="center"/>
    </xf>
    <xf numFmtId="180" fontId="10" fillId="0" borderId="15" xfId="3" applyNumberFormat="1" applyFont="1" applyBorder="1" applyAlignment="1">
      <alignment vertical="center"/>
    </xf>
    <xf numFmtId="180" fontId="10" fillId="0" borderId="16" xfId="13" applyNumberFormat="1" applyFont="1" applyBorder="1" applyAlignment="1">
      <alignment vertical="center"/>
    </xf>
    <xf numFmtId="180" fontId="10" fillId="0" borderId="14" xfId="13" applyNumberFormat="1" applyFont="1" applyBorder="1" applyAlignment="1">
      <alignment vertical="center"/>
    </xf>
    <xf numFmtId="180" fontId="10" fillId="0" borderId="14" xfId="13" applyNumberFormat="1" applyFont="1" applyBorder="1" applyAlignment="1">
      <alignment vertical="center"/>
    </xf>
    <xf numFmtId="180" fontId="10" fillId="0" borderId="15" xfId="13" applyNumberFormat="1" applyFont="1" applyBorder="1" applyAlignment="1">
      <alignment vertical="center"/>
    </xf>
    <xf numFmtId="180" fontId="10" fillId="0" borderId="7" xfId="3" applyNumberFormat="1" applyFont="1" applyBorder="1" applyAlignment="1">
      <alignment vertical="center"/>
    </xf>
    <xf numFmtId="180" fontId="10" fillId="0" borderId="8" xfId="3" applyNumberFormat="1" applyFont="1" applyBorder="1" applyAlignment="1">
      <alignment vertical="center"/>
    </xf>
    <xf numFmtId="180" fontId="10" fillId="0" borderId="8" xfId="3" applyNumberFormat="1" applyFont="1" applyBorder="1" applyAlignment="1">
      <alignment vertical="center"/>
    </xf>
    <xf numFmtId="180" fontId="10" fillId="0" borderId="9" xfId="3" applyNumberFormat="1" applyFont="1" applyBorder="1" applyAlignment="1">
      <alignment vertical="center"/>
    </xf>
    <xf numFmtId="180" fontId="10" fillId="0" borderId="7" xfId="13" applyNumberFormat="1" applyFont="1" applyBorder="1" applyAlignment="1">
      <alignment vertical="center"/>
    </xf>
    <xf numFmtId="180" fontId="10" fillId="0" borderId="8" xfId="13" applyNumberFormat="1" applyFont="1" applyBorder="1" applyAlignment="1">
      <alignment vertical="center"/>
    </xf>
    <xf numFmtId="180" fontId="10" fillId="0" borderId="8" xfId="13" applyNumberFormat="1" applyFont="1" applyBorder="1" applyAlignment="1">
      <alignment vertical="center"/>
    </xf>
    <xf numFmtId="180" fontId="10" fillId="0" borderId="9" xfId="13" applyNumberFormat="1" applyFont="1" applyBorder="1" applyAlignment="1">
      <alignment vertical="center"/>
    </xf>
    <xf numFmtId="180" fontId="10" fillId="0" borderId="0" xfId="3" applyNumberFormat="1" applyFont="1" applyAlignment="1">
      <alignment vertical="center"/>
    </xf>
    <xf numFmtId="0" fontId="13" fillId="0" borderId="0" xfId="2" applyFont="1" applyAlignment="1">
      <alignment horizontal="left"/>
    </xf>
    <xf numFmtId="0" fontId="13" fillId="0" borderId="0" xfId="2" applyFont="1"/>
    <xf numFmtId="0" fontId="7" fillId="0" borderId="0" xfId="2" applyFont="1"/>
    <xf numFmtId="0" fontId="8" fillId="0" borderId="0" xfId="2" applyFont="1" applyAlignment="1">
      <alignment horizontal="right"/>
    </xf>
    <xf numFmtId="0" fontId="8" fillId="0" borderId="0" xfId="2" applyFont="1" applyAlignment="1">
      <alignment horizontal="left"/>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22" xfId="2" applyFont="1" applyBorder="1" applyAlignment="1">
      <alignment horizontal="center" vertical="center"/>
    </xf>
    <xf numFmtId="0" fontId="10" fillId="0" borderId="78" xfId="2" applyFont="1" applyBorder="1" applyAlignment="1">
      <alignment horizontal="center" vertical="center"/>
    </xf>
    <xf numFmtId="0" fontId="10" fillId="0" borderId="79" xfId="2" applyFont="1" applyBorder="1" applyAlignment="1">
      <alignment horizontal="center" vertical="center"/>
    </xf>
    <xf numFmtId="0" fontId="10" fillId="0" borderId="80" xfId="2" applyFont="1" applyBorder="1" applyAlignment="1">
      <alignment horizontal="center" vertical="center"/>
    </xf>
    <xf numFmtId="0" fontId="10" fillId="0" borderId="81" xfId="2" applyFont="1" applyBorder="1" applyAlignment="1">
      <alignment horizontal="center" vertical="center" wrapText="1"/>
    </xf>
    <xf numFmtId="0" fontId="10" fillId="0" borderId="82" xfId="2" applyFont="1" applyBorder="1" applyAlignment="1">
      <alignment horizontal="center" vertical="center" wrapText="1"/>
    </xf>
    <xf numFmtId="0" fontId="10" fillId="0" borderId="83" xfId="2" applyFont="1" applyBorder="1" applyAlignment="1">
      <alignment horizontal="center" vertical="center" wrapText="1"/>
    </xf>
    <xf numFmtId="0" fontId="10" fillId="0" borderId="84" xfId="2" applyFont="1" applyBorder="1" applyAlignment="1">
      <alignment horizontal="center" vertical="center" wrapText="1"/>
    </xf>
    <xf numFmtId="0" fontId="10" fillId="0" borderId="0" xfId="2" applyFont="1" applyAlignment="1">
      <alignment horizontal="center" vertical="center" wrapText="1"/>
    </xf>
    <xf numFmtId="0" fontId="10" fillId="0" borderId="22" xfId="2" applyFont="1" applyBorder="1" applyAlignment="1">
      <alignment horizontal="center" vertical="center" wrapText="1"/>
    </xf>
    <xf numFmtId="0" fontId="10" fillId="0" borderId="85" xfId="2" applyFont="1" applyBorder="1" applyAlignment="1">
      <alignment horizontal="center" vertical="center"/>
    </xf>
    <xf numFmtId="0" fontId="10" fillId="0" borderId="86" xfId="2" applyFont="1" applyBorder="1" applyAlignment="1">
      <alignment horizontal="center" vertical="center"/>
    </xf>
    <xf numFmtId="0" fontId="10" fillId="0" borderId="87" xfId="2" applyFont="1" applyBorder="1" applyAlignment="1">
      <alignment horizontal="center" vertical="center"/>
    </xf>
    <xf numFmtId="0" fontId="10" fillId="0" borderId="88" xfId="2" applyFont="1" applyBorder="1" applyAlignment="1">
      <alignment horizontal="center" vertical="center"/>
    </xf>
    <xf numFmtId="0" fontId="10" fillId="0" borderId="89" xfId="2" applyFont="1" applyBorder="1" applyAlignment="1">
      <alignment horizontal="center" vertical="center"/>
    </xf>
    <xf numFmtId="0" fontId="10" fillId="0" borderId="90" xfId="2" applyFont="1" applyBorder="1" applyAlignment="1">
      <alignment horizontal="center" vertical="center"/>
    </xf>
    <xf numFmtId="0" fontId="10" fillId="0" borderId="91" xfId="2" applyFont="1" applyBorder="1" applyAlignment="1">
      <alignment horizontal="center" vertical="center"/>
    </xf>
    <xf numFmtId="0" fontId="10" fillId="0" borderId="92" xfId="2" applyFont="1" applyBorder="1" applyAlignment="1">
      <alignment horizontal="center" vertical="center" wrapText="1"/>
    </xf>
    <xf numFmtId="0" fontId="10" fillId="0" borderId="86" xfId="2" applyFont="1" applyBorder="1" applyAlignment="1">
      <alignment horizontal="center" vertical="center" wrapText="1"/>
    </xf>
    <xf numFmtId="0" fontId="10" fillId="0" borderId="93" xfId="2" applyFont="1" applyBorder="1" applyAlignment="1">
      <alignment horizontal="center" vertical="center" wrapText="1"/>
    </xf>
    <xf numFmtId="0" fontId="10" fillId="0" borderId="94"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49" fontId="10" fillId="0" borderId="16" xfId="2" applyNumberFormat="1" applyFont="1" applyBorder="1" applyAlignment="1">
      <alignment horizontal="center" vertical="center"/>
    </xf>
    <xf numFmtId="49" fontId="10" fillId="0" borderId="14" xfId="2" applyNumberFormat="1" applyFont="1" applyBorder="1" applyAlignment="1">
      <alignment horizontal="center" vertical="center"/>
    </xf>
    <xf numFmtId="49" fontId="10" fillId="0" borderId="15" xfId="2" applyNumberFormat="1" applyFont="1" applyBorder="1" applyAlignment="1">
      <alignment horizontal="center" vertical="center"/>
    </xf>
    <xf numFmtId="183" fontId="10" fillId="0" borderId="13" xfId="3" applyNumberFormat="1" applyFont="1" applyBorder="1" applyAlignment="1">
      <alignment vertical="center"/>
    </xf>
    <xf numFmtId="183" fontId="10" fillId="0" borderId="0" xfId="3" applyNumberFormat="1" applyFont="1" applyAlignment="1">
      <alignment vertical="center"/>
    </xf>
    <xf numFmtId="183" fontId="10" fillId="0" borderId="22" xfId="3" applyNumberFormat="1" applyFont="1" applyBorder="1" applyAlignment="1">
      <alignment vertical="center"/>
    </xf>
    <xf numFmtId="183" fontId="10" fillId="0" borderId="13" xfId="3" applyNumberFormat="1" applyFont="1" applyBorder="1" applyAlignment="1">
      <alignment horizontal="right" vertical="center"/>
    </xf>
    <xf numFmtId="183" fontId="10" fillId="0" borderId="0" xfId="3" applyNumberFormat="1" applyFont="1" applyAlignment="1">
      <alignment horizontal="right" vertical="center"/>
    </xf>
    <xf numFmtId="183" fontId="10" fillId="0" borderId="23" xfId="3" applyNumberFormat="1" applyFont="1" applyBorder="1" applyAlignment="1">
      <alignment horizontal="right" vertical="center"/>
    </xf>
    <xf numFmtId="183" fontId="10" fillId="0" borderId="55" xfId="3" applyNumberFormat="1" applyFont="1" applyBorder="1" applyAlignment="1">
      <alignment horizontal="right" vertical="center"/>
    </xf>
    <xf numFmtId="183" fontId="10" fillId="0" borderId="95" xfId="3" applyNumberFormat="1" applyFont="1" applyBorder="1" applyAlignment="1">
      <alignment horizontal="right" vertical="center"/>
    </xf>
    <xf numFmtId="183" fontId="10" fillId="0" borderId="22" xfId="3" applyNumberFormat="1" applyFont="1" applyBorder="1" applyAlignment="1">
      <alignment horizontal="right" vertical="center"/>
    </xf>
    <xf numFmtId="49" fontId="10" fillId="0" borderId="13" xfId="2" applyNumberFormat="1" applyFont="1" applyBorder="1" applyAlignment="1">
      <alignment horizontal="center" vertical="center"/>
    </xf>
    <xf numFmtId="49" fontId="10" fillId="0" borderId="0" xfId="2" applyNumberFormat="1" applyFont="1" applyAlignment="1">
      <alignment horizontal="center" vertical="center"/>
    </xf>
    <xf numFmtId="49" fontId="10" fillId="0" borderId="22" xfId="2" applyNumberFormat="1" applyFont="1" applyBorder="1" applyAlignment="1">
      <alignment horizontal="center" vertical="center"/>
    </xf>
    <xf numFmtId="183" fontId="10" fillId="0" borderId="96" xfId="3" applyNumberFormat="1" applyFont="1" applyBorder="1" applyAlignment="1">
      <alignment vertical="center"/>
    </xf>
    <xf numFmtId="183" fontId="10" fillId="0" borderId="96" xfId="3" applyNumberFormat="1" applyFont="1" applyBorder="1" applyAlignment="1">
      <alignment horizontal="right" vertical="center"/>
    </xf>
    <xf numFmtId="183" fontId="10" fillId="0" borderId="41" xfId="3" applyNumberFormat="1" applyFont="1" applyBorder="1" applyAlignment="1">
      <alignment horizontal="right" vertical="center"/>
    </xf>
    <xf numFmtId="183" fontId="10" fillId="0" borderId="42" xfId="3" applyNumberFormat="1" applyFont="1" applyBorder="1" applyAlignment="1">
      <alignment horizontal="right" vertical="center"/>
    </xf>
    <xf numFmtId="49" fontId="10" fillId="0" borderId="7" xfId="2" applyNumberFormat="1" applyFont="1" applyBorder="1" applyAlignment="1">
      <alignment horizontal="center" vertical="center"/>
    </xf>
    <xf numFmtId="49" fontId="10" fillId="0" borderId="8" xfId="2" applyNumberFormat="1" applyFont="1" applyBorder="1" applyAlignment="1">
      <alignment horizontal="center" vertical="center"/>
    </xf>
    <xf numFmtId="49" fontId="10" fillId="0" borderId="9" xfId="2" applyNumberFormat="1" applyFont="1" applyBorder="1" applyAlignment="1">
      <alignment horizontal="center" vertical="center"/>
    </xf>
    <xf numFmtId="183" fontId="10" fillId="0" borderId="97" xfId="3" applyNumberFormat="1" applyFont="1" applyBorder="1" applyAlignment="1">
      <alignment vertical="center"/>
    </xf>
    <xf numFmtId="183" fontId="10" fillId="0" borderId="97" xfId="3" applyNumberFormat="1" applyFont="1" applyBorder="1" applyAlignment="1">
      <alignment horizontal="right" vertical="center"/>
    </xf>
    <xf numFmtId="183" fontId="10" fillId="0" borderId="7" xfId="3" applyNumberFormat="1" applyFont="1" applyBorder="1" applyAlignment="1">
      <alignment horizontal="right" vertical="center"/>
    </xf>
    <xf numFmtId="183" fontId="10" fillId="0" borderId="98" xfId="3" applyNumberFormat="1" applyFont="1" applyBorder="1" applyAlignment="1">
      <alignment horizontal="right" vertical="center"/>
    </xf>
    <xf numFmtId="183" fontId="10" fillId="0" borderId="71" xfId="3" applyNumberFormat="1" applyFont="1" applyBorder="1" applyAlignment="1">
      <alignment horizontal="right" vertical="center"/>
    </xf>
    <xf numFmtId="183" fontId="10" fillId="0" borderId="56" xfId="3" applyNumberFormat="1" applyFont="1" applyBorder="1" applyAlignment="1">
      <alignment horizontal="right" vertical="center"/>
    </xf>
    <xf numFmtId="183" fontId="10" fillId="0" borderId="8" xfId="3" applyNumberFormat="1" applyFont="1" applyBorder="1" applyAlignment="1">
      <alignment horizontal="right" vertical="center"/>
    </xf>
    <xf numFmtId="183" fontId="10" fillId="0" borderId="9" xfId="3" applyNumberFormat="1" applyFont="1" applyBorder="1" applyAlignment="1">
      <alignment horizontal="right" vertical="center"/>
    </xf>
  </cellXfs>
  <cellStyles count="17">
    <cellStyle name="パーセント 2 2" xfId="15" xr:uid="{0265D157-4140-46FD-9D3F-DAC7DAED6B10}"/>
    <cellStyle name="パーセント 2 2 2" xfId="16" xr:uid="{E4776338-35AF-455F-A271-ADCA5779DE51}"/>
    <cellStyle name="桁区切り" xfId="1" builtinId="6"/>
    <cellStyle name="桁区切り 2" xfId="3" xr:uid="{B60E79A2-C258-4B47-9665-AD5924A8A7B6}"/>
    <cellStyle name="桁区切り 2 2" xfId="13" xr:uid="{D79FE4F7-F4C3-40C1-BBD7-B3763E6FF4B5}"/>
    <cellStyle name="桁区切り 3 2" xfId="7" xr:uid="{ECA29A46-5240-473C-AB20-FAA4EB77BE60}"/>
    <cellStyle name="標準" xfId="0" builtinId="0"/>
    <cellStyle name="標準 2 2" xfId="2" xr:uid="{2F23358E-B9F9-4904-9B22-F19C386997D4}"/>
    <cellStyle name="標準 2 3" xfId="11" xr:uid="{307A446B-C496-4BB4-92BC-85DC62FD8E1C}"/>
    <cellStyle name="標準 3 2" xfId="6" xr:uid="{AB2A2068-DCE7-4BCF-AA9D-1520654A5B54}"/>
    <cellStyle name="標準_1410" xfId="5" xr:uid="{E33429C0-9E64-476C-8BF1-59DBD2C408E1}"/>
    <cellStyle name="標準_1410_1" xfId="4" xr:uid="{90427DFC-6907-4A81-BCAB-B46C1130A846}"/>
    <cellStyle name="標準_1509" xfId="8" xr:uid="{A190F9EA-9888-4548-9519-BAC3CBAB0B34}"/>
    <cellStyle name="標準_1510" xfId="9" xr:uid="{465BA15F-D3C8-4857-9CA5-14626A8FC6A7}"/>
    <cellStyle name="標準_1511" xfId="10" xr:uid="{F88CDBAB-6D1D-4B11-AB6E-2E41CBB8FD2A}"/>
    <cellStyle name="標準_1512" xfId="14" xr:uid="{80835F3A-1879-4380-AE21-52211B2AB180}"/>
    <cellStyle name="標準_1513" xfId="12" xr:uid="{FEEB301B-55F4-4879-A1B3-79142B9262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16</xdr:row>
      <xdr:rowOff>28575</xdr:rowOff>
    </xdr:from>
    <xdr:to>
      <xdr:col>4</xdr:col>
      <xdr:colOff>123825</xdr:colOff>
      <xdr:row>17</xdr:row>
      <xdr:rowOff>171450</xdr:rowOff>
    </xdr:to>
    <xdr:sp macro="" textlink="">
      <xdr:nvSpPr>
        <xdr:cNvPr id="2" name="AutoShape 2">
          <a:extLst>
            <a:ext uri="{FF2B5EF4-FFF2-40B4-BE49-F238E27FC236}">
              <a16:creationId xmlns:a16="http://schemas.microsoft.com/office/drawing/2014/main" id="{8083EFBA-AA4B-4387-BE2C-32FF67612714}"/>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3" name="AutoShape 1">
          <a:extLst>
            <a:ext uri="{FF2B5EF4-FFF2-40B4-BE49-F238E27FC236}">
              <a16:creationId xmlns:a16="http://schemas.microsoft.com/office/drawing/2014/main" id="{EDDDC422-F4D8-45BB-B8D0-71ACA421C228}"/>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4" name="AutoShape 2">
          <a:extLst>
            <a:ext uri="{FF2B5EF4-FFF2-40B4-BE49-F238E27FC236}">
              <a16:creationId xmlns:a16="http://schemas.microsoft.com/office/drawing/2014/main" id="{26A0155E-9CC2-41AB-9781-38297D593807}"/>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5" name="AutoShape 1">
          <a:extLst>
            <a:ext uri="{FF2B5EF4-FFF2-40B4-BE49-F238E27FC236}">
              <a16:creationId xmlns:a16="http://schemas.microsoft.com/office/drawing/2014/main" id="{31EECD56-4507-4B9B-B952-33060B3505C5}"/>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6" name="AutoShape 2">
          <a:extLst>
            <a:ext uri="{FF2B5EF4-FFF2-40B4-BE49-F238E27FC236}">
              <a16:creationId xmlns:a16="http://schemas.microsoft.com/office/drawing/2014/main" id="{0299AE36-A810-4C75-B074-43A1F4BC6878}"/>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7" name="AutoShape 1">
          <a:extLst>
            <a:ext uri="{FF2B5EF4-FFF2-40B4-BE49-F238E27FC236}">
              <a16:creationId xmlns:a16="http://schemas.microsoft.com/office/drawing/2014/main" id="{1AFBCDFA-0149-468B-811E-F04B5A115DCC}"/>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8" name="AutoShape 2">
          <a:extLst>
            <a:ext uri="{FF2B5EF4-FFF2-40B4-BE49-F238E27FC236}">
              <a16:creationId xmlns:a16="http://schemas.microsoft.com/office/drawing/2014/main" id="{C6E36943-CC71-4AE7-AB0B-BD290D32B3D1}"/>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9" name="AutoShape 1">
          <a:extLst>
            <a:ext uri="{FF2B5EF4-FFF2-40B4-BE49-F238E27FC236}">
              <a16:creationId xmlns:a16="http://schemas.microsoft.com/office/drawing/2014/main" id="{2B7A96DA-EDE3-4C3B-AC20-CB41B492912F}"/>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10" name="AutoShape 2">
          <a:extLst>
            <a:ext uri="{FF2B5EF4-FFF2-40B4-BE49-F238E27FC236}">
              <a16:creationId xmlns:a16="http://schemas.microsoft.com/office/drawing/2014/main" id="{E5B8DE08-0245-4894-A1D7-937AF16FB06B}"/>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11" name="AutoShape 1">
          <a:extLst>
            <a:ext uri="{FF2B5EF4-FFF2-40B4-BE49-F238E27FC236}">
              <a16:creationId xmlns:a16="http://schemas.microsoft.com/office/drawing/2014/main" id="{D75057C1-12F5-437D-A0FB-8C1D3F856C27}"/>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12" name="AutoShape 2">
          <a:extLst>
            <a:ext uri="{FF2B5EF4-FFF2-40B4-BE49-F238E27FC236}">
              <a16:creationId xmlns:a16="http://schemas.microsoft.com/office/drawing/2014/main" id="{C36F431F-52DF-4D99-BD7D-70B448771443}"/>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13" name="AutoShape 1">
          <a:extLst>
            <a:ext uri="{FF2B5EF4-FFF2-40B4-BE49-F238E27FC236}">
              <a16:creationId xmlns:a16="http://schemas.microsoft.com/office/drawing/2014/main" id="{CECDF7E2-EB69-439D-B35C-29318DFE4197}"/>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14" name="AutoShape 2">
          <a:extLst>
            <a:ext uri="{FF2B5EF4-FFF2-40B4-BE49-F238E27FC236}">
              <a16:creationId xmlns:a16="http://schemas.microsoft.com/office/drawing/2014/main" id="{3C608E47-BB97-4037-8086-D83589C49630}"/>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15" name="AutoShape 1">
          <a:extLst>
            <a:ext uri="{FF2B5EF4-FFF2-40B4-BE49-F238E27FC236}">
              <a16:creationId xmlns:a16="http://schemas.microsoft.com/office/drawing/2014/main" id="{36D950BA-BE4E-44E5-BF13-8B5C77135B18}"/>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16</xdr:row>
      <xdr:rowOff>28575</xdr:rowOff>
    </xdr:from>
    <xdr:to>
      <xdr:col>4</xdr:col>
      <xdr:colOff>123825</xdr:colOff>
      <xdr:row>17</xdr:row>
      <xdr:rowOff>171450</xdr:rowOff>
    </xdr:to>
    <xdr:sp macro="" textlink="">
      <xdr:nvSpPr>
        <xdr:cNvPr id="16" name="AutoShape 2">
          <a:extLst>
            <a:ext uri="{FF2B5EF4-FFF2-40B4-BE49-F238E27FC236}">
              <a16:creationId xmlns:a16="http://schemas.microsoft.com/office/drawing/2014/main" id="{CC972627-583F-4125-B61C-2C4D7B22DA66}"/>
            </a:ext>
          </a:extLst>
        </xdr:cNvPr>
        <xdr:cNvSpPr>
          <a:spLocks/>
        </xdr:cNvSpPr>
      </xdr:nvSpPr>
      <xdr:spPr bwMode="auto">
        <a:xfrm>
          <a:off x="571500" y="348615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17" name="AutoShape 1">
          <a:extLst>
            <a:ext uri="{FF2B5EF4-FFF2-40B4-BE49-F238E27FC236}">
              <a16:creationId xmlns:a16="http://schemas.microsoft.com/office/drawing/2014/main" id="{CE33ADD4-5570-490D-9ACA-6E9410A16A10}"/>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211D-FF2C-4DAB-A67F-33AEE2665E0C}">
  <sheetPr>
    <tabColor rgb="FF92D050"/>
  </sheetPr>
  <dimension ref="A1:BT34"/>
  <sheetViews>
    <sheetView showGridLines="0" tabSelected="1" view="pageBreakPreview" zoomScaleNormal="100" zoomScaleSheetLayoutView="100" workbookViewId="0">
      <selection activeCell="M11" sqref="M11:T11"/>
    </sheetView>
  </sheetViews>
  <sheetFormatPr defaultColWidth="20.625" defaultRowHeight="13.5" x14ac:dyDescent="0.15"/>
  <cols>
    <col min="1" max="12" width="1.625" style="7" customWidth="1"/>
    <col min="13" max="14" width="1.75" style="7" customWidth="1"/>
    <col min="15" max="23" width="1.625" style="7" customWidth="1"/>
    <col min="24" max="24" width="2" style="7" customWidth="1"/>
    <col min="25" max="32" width="1.625" style="7" customWidth="1"/>
    <col min="33" max="34" width="1.75" style="7" customWidth="1"/>
    <col min="35" max="35" width="1.625" style="7" customWidth="1"/>
    <col min="36" max="36" width="2" style="7" customWidth="1"/>
    <col min="37" max="72" width="1.625" style="7" customWidth="1"/>
    <col min="73" max="81" width="2.375" style="7" customWidth="1"/>
    <col min="82" max="16384" width="20.625" style="7"/>
  </cols>
  <sheetData>
    <row r="1" spans="1:72" s="2" customFormat="1" ht="9" x14ac:dyDescent="0.15">
      <c r="A1" s="1" t="s">
        <v>0</v>
      </c>
      <c r="BT1" s="3" t="s">
        <v>0</v>
      </c>
    </row>
    <row r="2" spans="1:72" s="5" customFormat="1" ht="12"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BT2" s="6"/>
    </row>
    <row r="3" spans="1:72" ht="8.1" customHeight="1" x14ac:dyDescent="0.15"/>
    <row r="4" spans="1:72" s="11" customFormat="1" ht="11.25" customHeight="1" x14ac:dyDescent="0.15">
      <c r="A4" s="8"/>
      <c r="B4" s="9"/>
      <c r="C4" s="9"/>
      <c r="D4" s="9"/>
      <c r="E4" s="9"/>
      <c r="F4" s="9"/>
      <c r="G4" s="9"/>
      <c r="H4" s="9"/>
      <c r="I4" s="10"/>
      <c r="J4" s="9"/>
      <c r="K4" s="10"/>
      <c r="L4" s="9"/>
      <c r="M4" s="10"/>
      <c r="AJ4" s="12" t="s">
        <v>2</v>
      </c>
      <c r="AK4" s="13" t="s">
        <v>3</v>
      </c>
    </row>
    <row r="5" spans="1:72" s="17" customFormat="1" ht="23.25" customHeight="1" thickBot="1" x14ac:dyDescent="0.2">
      <c r="A5" s="14" t="s">
        <v>4</v>
      </c>
      <c r="B5" s="14"/>
      <c r="C5" s="14"/>
      <c r="D5" s="14"/>
      <c r="E5" s="14"/>
      <c r="F5" s="14"/>
      <c r="G5" s="15"/>
      <c r="H5" s="16"/>
      <c r="J5" s="16"/>
      <c r="K5" s="18"/>
      <c r="L5" s="16"/>
      <c r="BH5" s="18"/>
      <c r="BO5" s="19" t="s">
        <v>5</v>
      </c>
      <c r="BP5" s="19"/>
      <c r="BQ5" s="19"/>
      <c r="BR5" s="19"/>
      <c r="BS5" s="19"/>
      <c r="BT5" s="19"/>
    </row>
    <row r="6" spans="1:72" s="17" customFormat="1" ht="14.1" customHeight="1" x14ac:dyDescent="0.15">
      <c r="A6" s="20" t="s">
        <v>6</v>
      </c>
      <c r="B6" s="21"/>
      <c r="C6" s="21"/>
      <c r="D6" s="21"/>
      <c r="E6" s="21"/>
      <c r="F6" s="21"/>
      <c r="G6" s="21"/>
      <c r="H6" s="21"/>
      <c r="I6" s="21"/>
      <c r="J6" s="21"/>
      <c r="K6" s="21"/>
      <c r="L6" s="22"/>
      <c r="M6" s="20" t="s">
        <v>7</v>
      </c>
      <c r="N6" s="21"/>
      <c r="O6" s="21"/>
      <c r="P6" s="21"/>
      <c r="Q6" s="21"/>
      <c r="R6" s="21"/>
      <c r="S6" s="21"/>
      <c r="T6" s="21"/>
      <c r="U6" s="23"/>
      <c r="V6" s="23"/>
      <c r="W6" s="23"/>
      <c r="X6" s="24"/>
      <c r="Y6" s="20">
        <v>28</v>
      </c>
      <c r="Z6" s="21"/>
      <c r="AA6" s="21"/>
      <c r="AB6" s="21"/>
      <c r="AC6" s="21"/>
      <c r="AD6" s="21"/>
      <c r="AE6" s="21"/>
      <c r="AF6" s="21"/>
      <c r="AG6" s="23"/>
      <c r="AH6" s="23"/>
      <c r="AI6" s="23"/>
      <c r="AJ6" s="24"/>
      <c r="AK6" s="20">
        <v>29</v>
      </c>
      <c r="AL6" s="21"/>
      <c r="AM6" s="21"/>
      <c r="AN6" s="21"/>
      <c r="AO6" s="21"/>
      <c r="AP6" s="21"/>
      <c r="AQ6" s="21"/>
      <c r="AR6" s="21"/>
      <c r="AS6" s="23"/>
      <c r="AT6" s="23"/>
      <c r="AU6" s="23"/>
      <c r="AV6" s="24"/>
      <c r="AW6" s="20">
        <v>30</v>
      </c>
      <c r="AX6" s="21"/>
      <c r="AY6" s="21"/>
      <c r="AZ6" s="21"/>
      <c r="BA6" s="21"/>
      <c r="BB6" s="21"/>
      <c r="BC6" s="21"/>
      <c r="BD6" s="21"/>
      <c r="BE6" s="23"/>
      <c r="BF6" s="23"/>
      <c r="BG6" s="23"/>
      <c r="BH6" s="24"/>
      <c r="BI6" s="20" t="s">
        <v>8</v>
      </c>
      <c r="BJ6" s="21"/>
      <c r="BK6" s="21"/>
      <c r="BL6" s="21"/>
      <c r="BM6" s="21"/>
      <c r="BN6" s="21"/>
      <c r="BO6" s="21"/>
      <c r="BP6" s="21"/>
      <c r="BQ6" s="23"/>
      <c r="BR6" s="23"/>
      <c r="BS6" s="23"/>
      <c r="BT6" s="24"/>
    </row>
    <row r="7" spans="1:72" s="17" customFormat="1" ht="14.1" customHeight="1" x14ac:dyDescent="0.15">
      <c r="A7" s="25"/>
      <c r="B7" s="26"/>
      <c r="C7" s="26"/>
      <c r="D7" s="26"/>
      <c r="E7" s="26"/>
      <c r="F7" s="26"/>
      <c r="G7" s="26"/>
      <c r="H7" s="26"/>
      <c r="I7" s="26"/>
      <c r="J7" s="26"/>
      <c r="K7" s="26"/>
      <c r="L7" s="27"/>
      <c r="M7" s="25"/>
      <c r="N7" s="26"/>
      <c r="O7" s="26"/>
      <c r="P7" s="26"/>
      <c r="Q7" s="26"/>
      <c r="R7" s="26"/>
      <c r="S7" s="26"/>
      <c r="T7" s="26"/>
      <c r="U7" s="28" t="s">
        <v>9</v>
      </c>
      <c r="V7" s="29"/>
      <c r="W7" s="29"/>
      <c r="X7" s="30"/>
      <c r="Y7" s="25"/>
      <c r="Z7" s="26"/>
      <c r="AA7" s="26"/>
      <c r="AB7" s="26"/>
      <c r="AC7" s="26"/>
      <c r="AD7" s="26"/>
      <c r="AE7" s="26"/>
      <c r="AF7" s="26"/>
      <c r="AG7" s="28" t="s">
        <v>9</v>
      </c>
      <c r="AH7" s="29"/>
      <c r="AI7" s="29"/>
      <c r="AJ7" s="30"/>
      <c r="AK7" s="25"/>
      <c r="AL7" s="26"/>
      <c r="AM7" s="26"/>
      <c r="AN7" s="26"/>
      <c r="AO7" s="26"/>
      <c r="AP7" s="26"/>
      <c r="AQ7" s="26"/>
      <c r="AR7" s="26"/>
      <c r="AS7" s="28" t="s">
        <v>9</v>
      </c>
      <c r="AT7" s="29"/>
      <c r="AU7" s="29"/>
      <c r="AV7" s="30"/>
      <c r="AW7" s="25"/>
      <c r="AX7" s="26"/>
      <c r="AY7" s="26"/>
      <c r="AZ7" s="26"/>
      <c r="BA7" s="26"/>
      <c r="BB7" s="26"/>
      <c r="BC7" s="26"/>
      <c r="BD7" s="26"/>
      <c r="BE7" s="28" t="s">
        <v>9</v>
      </c>
      <c r="BF7" s="29"/>
      <c r="BG7" s="29"/>
      <c r="BH7" s="30"/>
      <c r="BI7" s="25"/>
      <c r="BJ7" s="26"/>
      <c r="BK7" s="26"/>
      <c r="BL7" s="26"/>
      <c r="BM7" s="26"/>
      <c r="BN7" s="26"/>
      <c r="BO7" s="26"/>
      <c r="BP7" s="26"/>
      <c r="BQ7" s="28" t="s">
        <v>9</v>
      </c>
      <c r="BR7" s="29"/>
      <c r="BS7" s="29"/>
      <c r="BT7" s="30"/>
    </row>
    <row r="8" spans="1:72" s="39" customFormat="1" ht="14.45" customHeight="1" x14ac:dyDescent="0.15">
      <c r="A8" s="31"/>
      <c r="B8" s="32" t="s">
        <v>10</v>
      </c>
      <c r="C8" s="32"/>
      <c r="D8" s="32"/>
      <c r="E8" s="32"/>
      <c r="F8" s="32"/>
      <c r="G8" s="32"/>
      <c r="H8" s="32"/>
      <c r="I8" s="32"/>
      <c r="J8" s="32"/>
      <c r="K8" s="32"/>
      <c r="L8" s="33"/>
      <c r="M8" s="34">
        <v>28760378540</v>
      </c>
      <c r="N8" s="35"/>
      <c r="O8" s="35"/>
      <c r="P8" s="35"/>
      <c r="Q8" s="35"/>
      <c r="R8" s="35"/>
      <c r="S8" s="35"/>
      <c r="T8" s="35"/>
      <c r="U8" s="36">
        <v>1.4</v>
      </c>
      <c r="V8" s="37"/>
      <c r="W8" s="37"/>
      <c r="X8" s="38"/>
      <c r="Y8" s="34">
        <v>29663437724</v>
      </c>
      <c r="Z8" s="35"/>
      <c r="AA8" s="35"/>
      <c r="AB8" s="35"/>
      <c r="AC8" s="35"/>
      <c r="AD8" s="35"/>
      <c r="AE8" s="35"/>
      <c r="AF8" s="35"/>
      <c r="AG8" s="36">
        <v>3.1</v>
      </c>
      <c r="AH8" s="37"/>
      <c r="AI8" s="37"/>
      <c r="AJ8" s="38"/>
      <c r="AK8" s="34">
        <v>33217106593</v>
      </c>
      <c r="AL8" s="35"/>
      <c r="AM8" s="35"/>
      <c r="AN8" s="35"/>
      <c r="AO8" s="35"/>
      <c r="AP8" s="35"/>
      <c r="AQ8" s="35"/>
      <c r="AR8" s="35"/>
      <c r="AS8" s="36">
        <v>12</v>
      </c>
      <c r="AT8" s="37"/>
      <c r="AU8" s="37"/>
      <c r="AV8" s="38"/>
      <c r="AW8" s="34">
        <v>30617590636</v>
      </c>
      <c r="AX8" s="35"/>
      <c r="AY8" s="35"/>
      <c r="AZ8" s="35"/>
      <c r="BA8" s="35"/>
      <c r="BB8" s="35"/>
      <c r="BC8" s="35"/>
      <c r="BD8" s="35"/>
      <c r="BE8" s="36">
        <f>ROUND((AW8/AK8-1)*100,1)</f>
        <v>-7.8</v>
      </c>
      <c r="BF8" s="37"/>
      <c r="BG8" s="37"/>
      <c r="BH8" s="38"/>
      <c r="BI8" s="34">
        <v>28696140281</v>
      </c>
      <c r="BJ8" s="35"/>
      <c r="BK8" s="35"/>
      <c r="BL8" s="35"/>
      <c r="BM8" s="35"/>
      <c r="BN8" s="35"/>
      <c r="BO8" s="35"/>
      <c r="BP8" s="35"/>
      <c r="BQ8" s="36">
        <f>ROUND((BI8/AW8-1)*100,1)</f>
        <v>-6.3</v>
      </c>
      <c r="BR8" s="37"/>
      <c r="BS8" s="37"/>
      <c r="BT8" s="38"/>
    </row>
    <row r="9" spans="1:72" s="17" customFormat="1" ht="14.45" customHeight="1" x14ac:dyDescent="0.15">
      <c r="A9" s="40"/>
      <c r="B9" s="41" t="s">
        <v>11</v>
      </c>
      <c r="C9" s="41"/>
      <c r="D9" s="41"/>
      <c r="E9" s="41"/>
      <c r="F9" s="41"/>
      <c r="G9" s="41"/>
      <c r="H9" s="41"/>
      <c r="I9" s="41"/>
      <c r="J9" s="41"/>
      <c r="K9" s="41"/>
      <c r="L9" s="42"/>
      <c r="M9" s="43">
        <v>17227920789</v>
      </c>
      <c r="N9" s="44"/>
      <c r="O9" s="44"/>
      <c r="P9" s="44"/>
      <c r="Q9" s="44"/>
      <c r="R9" s="44"/>
      <c r="S9" s="44"/>
      <c r="T9" s="44"/>
      <c r="U9" s="45">
        <v>-5.4</v>
      </c>
      <c r="V9" s="46"/>
      <c r="W9" s="46"/>
      <c r="X9" s="47"/>
      <c r="Y9" s="43">
        <v>18320347639</v>
      </c>
      <c r="Z9" s="44"/>
      <c r="AA9" s="44"/>
      <c r="AB9" s="44"/>
      <c r="AC9" s="44"/>
      <c r="AD9" s="44"/>
      <c r="AE9" s="44"/>
      <c r="AF9" s="44"/>
      <c r="AG9" s="45">
        <v>6.3</v>
      </c>
      <c r="AH9" s="46"/>
      <c r="AI9" s="46"/>
      <c r="AJ9" s="47"/>
      <c r="AK9" s="43">
        <v>21826768958</v>
      </c>
      <c r="AL9" s="44"/>
      <c r="AM9" s="44"/>
      <c r="AN9" s="44"/>
      <c r="AO9" s="44"/>
      <c r="AP9" s="44"/>
      <c r="AQ9" s="44"/>
      <c r="AR9" s="44"/>
      <c r="AS9" s="45">
        <v>19.100000000000001</v>
      </c>
      <c r="AT9" s="46"/>
      <c r="AU9" s="46"/>
      <c r="AV9" s="47"/>
      <c r="AW9" s="43">
        <v>19827978732</v>
      </c>
      <c r="AX9" s="44"/>
      <c r="AY9" s="44"/>
      <c r="AZ9" s="44"/>
      <c r="BA9" s="44"/>
      <c r="BB9" s="44"/>
      <c r="BC9" s="44"/>
      <c r="BD9" s="44"/>
      <c r="BE9" s="45">
        <f>ROUND((AW9/AK9-1)*100,1)</f>
        <v>-9.1999999999999993</v>
      </c>
      <c r="BF9" s="46"/>
      <c r="BG9" s="46"/>
      <c r="BH9" s="47"/>
      <c r="BI9" s="43">
        <v>18012239926</v>
      </c>
      <c r="BJ9" s="44"/>
      <c r="BK9" s="44"/>
      <c r="BL9" s="44"/>
      <c r="BM9" s="44"/>
      <c r="BN9" s="44"/>
      <c r="BO9" s="44"/>
      <c r="BP9" s="44"/>
      <c r="BQ9" s="45">
        <f>ROUND((BI9/AW9-1)*100,1)</f>
        <v>-9.1999999999999993</v>
      </c>
      <c r="BR9" s="46"/>
      <c r="BS9" s="46"/>
      <c r="BT9" s="47"/>
    </row>
    <row r="10" spans="1:72" s="17" customFormat="1" ht="14.45" customHeight="1" x14ac:dyDescent="0.15">
      <c r="A10" s="48"/>
      <c r="B10" s="49" t="s">
        <v>12</v>
      </c>
      <c r="C10" s="49"/>
      <c r="D10" s="49"/>
      <c r="E10" s="49"/>
      <c r="F10" s="49"/>
      <c r="G10" s="49"/>
      <c r="H10" s="49"/>
      <c r="I10" s="49"/>
      <c r="J10" s="49"/>
      <c r="K10" s="49"/>
      <c r="L10" s="50"/>
      <c r="M10" s="51">
        <v>5241306815</v>
      </c>
      <c r="N10" s="52"/>
      <c r="O10" s="52"/>
      <c r="P10" s="52"/>
      <c r="Q10" s="52"/>
      <c r="R10" s="52"/>
      <c r="S10" s="52"/>
      <c r="T10" s="52"/>
      <c r="U10" s="53">
        <v>16.8</v>
      </c>
      <c r="V10" s="54"/>
      <c r="W10" s="54"/>
      <c r="X10" s="55"/>
      <c r="Y10" s="51">
        <v>5142739388</v>
      </c>
      <c r="Z10" s="52"/>
      <c r="AA10" s="52"/>
      <c r="AB10" s="52"/>
      <c r="AC10" s="52"/>
      <c r="AD10" s="52"/>
      <c r="AE10" s="52"/>
      <c r="AF10" s="52"/>
      <c r="AG10" s="53">
        <v>-1.9</v>
      </c>
      <c r="AH10" s="54"/>
      <c r="AI10" s="54"/>
      <c r="AJ10" s="55"/>
      <c r="AK10" s="51">
        <v>5281905630</v>
      </c>
      <c r="AL10" s="52"/>
      <c r="AM10" s="52"/>
      <c r="AN10" s="52"/>
      <c r="AO10" s="52"/>
      <c r="AP10" s="52"/>
      <c r="AQ10" s="52"/>
      <c r="AR10" s="52"/>
      <c r="AS10" s="53">
        <v>2.7</v>
      </c>
      <c r="AT10" s="54"/>
      <c r="AU10" s="54"/>
      <c r="AV10" s="55"/>
      <c r="AW10" s="51">
        <v>4529063227</v>
      </c>
      <c r="AX10" s="52"/>
      <c r="AY10" s="52"/>
      <c r="AZ10" s="52"/>
      <c r="BA10" s="52"/>
      <c r="BB10" s="52"/>
      <c r="BC10" s="52"/>
      <c r="BD10" s="52"/>
      <c r="BE10" s="53">
        <f>ROUND((AW10/AK10-1)*100,1)</f>
        <v>-14.3</v>
      </c>
      <c r="BF10" s="54"/>
      <c r="BG10" s="54"/>
      <c r="BH10" s="55"/>
      <c r="BI10" s="51">
        <v>4355170690</v>
      </c>
      <c r="BJ10" s="52"/>
      <c r="BK10" s="52"/>
      <c r="BL10" s="52"/>
      <c r="BM10" s="52"/>
      <c r="BN10" s="52"/>
      <c r="BO10" s="52"/>
      <c r="BP10" s="52"/>
      <c r="BQ10" s="53">
        <f>ROUND((BI10/AW10-1)*100,1)</f>
        <v>-3.8</v>
      </c>
      <c r="BR10" s="54"/>
      <c r="BS10" s="54"/>
      <c r="BT10" s="55"/>
    </row>
    <row r="11" spans="1:72" s="17" customFormat="1" ht="14.45" customHeight="1" x14ac:dyDescent="0.15">
      <c r="A11" s="48"/>
      <c r="B11" s="56" t="s">
        <v>13</v>
      </c>
      <c r="C11" s="56"/>
      <c r="D11" s="56"/>
      <c r="E11" s="56"/>
      <c r="F11" s="56"/>
      <c r="G11" s="56"/>
      <c r="H11" s="56"/>
      <c r="I11" s="56"/>
      <c r="J11" s="56"/>
      <c r="K11" s="56"/>
      <c r="L11" s="50"/>
      <c r="M11" s="51">
        <v>399543715</v>
      </c>
      <c r="N11" s="52"/>
      <c r="O11" s="52"/>
      <c r="P11" s="52"/>
      <c r="Q11" s="52"/>
      <c r="R11" s="52"/>
      <c r="S11" s="52"/>
      <c r="T11" s="52"/>
      <c r="U11" s="53">
        <v>0.1</v>
      </c>
      <c r="V11" s="54"/>
      <c r="W11" s="54"/>
      <c r="X11" s="55"/>
      <c r="Y11" s="51">
        <v>417469564</v>
      </c>
      <c r="Z11" s="52"/>
      <c r="AA11" s="52"/>
      <c r="AB11" s="52"/>
      <c r="AC11" s="52"/>
      <c r="AD11" s="52"/>
      <c r="AE11" s="52"/>
      <c r="AF11" s="52"/>
      <c r="AG11" s="53">
        <v>4.5</v>
      </c>
      <c r="AH11" s="54"/>
      <c r="AI11" s="54"/>
      <c r="AJ11" s="55"/>
      <c r="AK11" s="51">
        <v>446806517</v>
      </c>
      <c r="AL11" s="52"/>
      <c r="AM11" s="52"/>
      <c r="AN11" s="52"/>
      <c r="AO11" s="52"/>
      <c r="AP11" s="52"/>
      <c r="AQ11" s="52"/>
      <c r="AR11" s="52"/>
      <c r="AS11" s="53">
        <v>7</v>
      </c>
      <c r="AT11" s="54"/>
      <c r="AU11" s="54"/>
      <c r="AV11" s="55"/>
      <c r="AW11" s="51">
        <v>489673000</v>
      </c>
      <c r="AX11" s="52"/>
      <c r="AY11" s="52"/>
      <c r="AZ11" s="52"/>
      <c r="BA11" s="52"/>
      <c r="BB11" s="52"/>
      <c r="BC11" s="52"/>
      <c r="BD11" s="52"/>
      <c r="BE11" s="53">
        <f>ROUND((AW11/AK11-1)*100,1)</f>
        <v>9.6</v>
      </c>
      <c r="BF11" s="54"/>
      <c r="BG11" s="54"/>
      <c r="BH11" s="55"/>
      <c r="BI11" s="51">
        <v>508711107</v>
      </c>
      <c r="BJ11" s="52"/>
      <c r="BK11" s="52"/>
      <c r="BL11" s="52"/>
      <c r="BM11" s="52"/>
      <c r="BN11" s="52"/>
      <c r="BO11" s="52"/>
      <c r="BP11" s="52"/>
      <c r="BQ11" s="53">
        <f>ROUND((BI11/AW11-1)*100,1)</f>
        <v>3.9</v>
      </c>
      <c r="BR11" s="54"/>
      <c r="BS11" s="54"/>
      <c r="BT11" s="55"/>
    </row>
    <row r="12" spans="1:72" s="17" customFormat="1" ht="14.45" customHeight="1" x14ac:dyDescent="0.15">
      <c r="A12" s="48"/>
      <c r="B12" s="49" t="s">
        <v>14</v>
      </c>
      <c r="C12" s="49"/>
      <c r="D12" s="49"/>
      <c r="E12" s="49"/>
      <c r="F12" s="49"/>
      <c r="G12" s="49"/>
      <c r="H12" s="49"/>
      <c r="I12" s="49"/>
      <c r="J12" s="49"/>
      <c r="K12" s="49"/>
      <c r="L12" s="50"/>
      <c r="M12" s="51">
        <v>2506378284</v>
      </c>
      <c r="N12" s="52"/>
      <c r="O12" s="52"/>
      <c r="P12" s="52"/>
      <c r="Q12" s="52"/>
      <c r="R12" s="52"/>
      <c r="S12" s="52"/>
      <c r="T12" s="52"/>
      <c r="U12" s="53">
        <v>4.9000000000000004</v>
      </c>
      <c r="V12" s="54"/>
      <c r="W12" s="54"/>
      <c r="X12" s="55"/>
      <c r="Y12" s="51">
        <v>2599111535</v>
      </c>
      <c r="Z12" s="52"/>
      <c r="AA12" s="52"/>
      <c r="AB12" s="52"/>
      <c r="AC12" s="52"/>
      <c r="AD12" s="52"/>
      <c r="AE12" s="52"/>
      <c r="AF12" s="52"/>
      <c r="AG12" s="53">
        <v>3.7</v>
      </c>
      <c r="AH12" s="54"/>
      <c r="AI12" s="54"/>
      <c r="AJ12" s="55"/>
      <c r="AK12" s="51">
        <v>2664805986</v>
      </c>
      <c r="AL12" s="52"/>
      <c r="AM12" s="52"/>
      <c r="AN12" s="52"/>
      <c r="AO12" s="52"/>
      <c r="AP12" s="52"/>
      <c r="AQ12" s="52"/>
      <c r="AR12" s="52"/>
      <c r="AS12" s="53">
        <v>2.5</v>
      </c>
      <c r="AT12" s="54"/>
      <c r="AU12" s="54"/>
      <c r="AV12" s="55"/>
      <c r="AW12" s="51">
        <v>2659804556</v>
      </c>
      <c r="AX12" s="52"/>
      <c r="AY12" s="52"/>
      <c r="AZ12" s="52"/>
      <c r="BA12" s="52"/>
      <c r="BB12" s="52"/>
      <c r="BC12" s="52"/>
      <c r="BD12" s="52"/>
      <c r="BE12" s="53">
        <f>ROUND((AW12/AK12-1)*100,1)</f>
        <v>-0.2</v>
      </c>
      <c r="BF12" s="54"/>
      <c r="BG12" s="54"/>
      <c r="BH12" s="55"/>
      <c r="BI12" s="51">
        <v>2757264954</v>
      </c>
      <c r="BJ12" s="52"/>
      <c r="BK12" s="52"/>
      <c r="BL12" s="52"/>
      <c r="BM12" s="52"/>
      <c r="BN12" s="52"/>
      <c r="BO12" s="52"/>
      <c r="BP12" s="52"/>
      <c r="BQ12" s="53">
        <f>ROUND((BI12/AW12-1)*100,1)</f>
        <v>3.7</v>
      </c>
      <c r="BR12" s="54"/>
      <c r="BS12" s="54"/>
      <c r="BT12" s="55"/>
    </row>
    <row r="13" spans="1:72" s="17" customFormat="1" ht="14.45" customHeight="1" x14ac:dyDescent="0.15">
      <c r="A13" s="48"/>
      <c r="B13" s="49" t="s">
        <v>15</v>
      </c>
      <c r="C13" s="49"/>
      <c r="D13" s="49"/>
      <c r="E13" s="49"/>
      <c r="F13" s="49"/>
      <c r="G13" s="49"/>
      <c r="H13" s="49"/>
      <c r="I13" s="49"/>
      <c r="J13" s="49"/>
      <c r="K13" s="49"/>
      <c r="L13" s="50"/>
      <c r="M13" s="51" t="s">
        <v>16</v>
      </c>
      <c r="N13" s="52"/>
      <c r="O13" s="52"/>
      <c r="P13" s="52"/>
      <c r="Q13" s="52"/>
      <c r="R13" s="52"/>
      <c r="S13" s="52"/>
      <c r="T13" s="52"/>
      <c r="U13" s="53" t="s">
        <v>17</v>
      </c>
      <c r="V13" s="54"/>
      <c r="W13" s="54"/>
      <c r="X13" s="55"/>
      <c r="Y13" s="51" t="s">
        <v>18</v>
      </c>
      <c r="Z13" s="52"/>
      <c r="AA13" s="52"/>
      <c r="AB13" s="52"/>
      <c r="AC13" s="52"/>
      <c r="AD13" s="52"/>
      <c r="AE13" s="52"/>
      <c r="AF13" s="52"/>
      <c r="AG13" s="53" t="s">
        <v>18</v>
      </c>
      <c r="AH13" s="54"/>
      <c r="AI13" s="54"/>
      <c r="AJ13" s="55"/>
      <c r="AK13" s="51" t="s">
        <v>18</v>
      </c>
      <c r="AL13" s="52"/>
      <c r="AM13" s="52"/>
      <c r="AN13" s="52"/>
      <c r="AO13" s="52"/>
      <c r="AP13" s="52"/>
      <c r="AQ13" s="52"/>
      <c r="AR13" s="52"/>
      <c r="AS13" s="53" t="s">
        <v>18</v>
      </c>
      <c r="AT13" s="54"/>
      <c r="AU13" s="54"/>
      <c r="AV13" s="55"/>
      <c r="AW13" s="51" t="s">
        <v>18</v>
      </c>
      <c r="AX13" s="52"/>
      <c r="AY13" s="52"/>
      <c r="AZ13" s="52"/>
      <c r="BA13" s="52"/>
      <c r="BB13" s="52"/>
      <c r="BC13" s="52"/>
      <c r="BD13" s="52"/>
      <c r="BE13" s="53" t="s">
        <v>18</v>
      </c>
      <c r="BF13" s="54"/>
      <c r="BG13" s="54"/>
      <c r="BH13" s="55"/>
      <c r="BI13" s="51" t="s">
        <v>18</v>
      </c>
      <c r="BJ13" s="52"/>
      <c r="BK13" s="52"/>
      <c r="BL13" s="52"/>
      <c r="BM13" s="52"/>
      <c r="BN13" s="52"/>
      <c r="BO13" s="52"/>
      <c r="BP13" s="52"/>
      <c r="BQ13" s="53" t="s">
        <v>18</v>
      </c>
      <c r="BR13" s="54"/>
      <c r="BS13" s="54"/>
      <c r="BT13" s="55"/>
    </row>
    <row r="14" spans="1:72" s="17" customFormat="1" ht="14.45" customHeight="1" x14ac:dyDescent="0.15">
      <c r="A14" s="48"/>
      <c r="B14" s="49" t="s">
        <v>19</v>
      </c>
      <c r="C14" s="49"/>
      <c r="D14" s="49"/>
      <c r="E14" s="49"/>
      <c r="F14" s="49"/>
      <c r="G14" s="49"/>
      <c r="H14" s="49"/>
      <c r="I14" s="49"/>
      <c r="J14" s="49"/>
      <c r="K14" s="49"/>
      <c r="L14" s="50"/>
      <c r="M14" s="51">
        <v>1135034677</v>
      </c>
      <c r="N14" s="52"/>
      <c r="O14" s="52"/>
      <c r="P14" s="52"/>
      <c r="Q14" s="52"/>
      <c r="R14" s="52"/>
      <c r="S14" s="52"/>
      <c r="T14" s="52"/>
      <c r="U14" s="53">
        <v>3.3</v>
      </c>
      <c r="V14" s="54"/>
      <c r="W14" s="54"/>
      <c r="X14" s="55"/>
      <c r="Y14" s="51">
        <v>1162192888</v>
      </c>
      <c r="Z14" s="52"/>
      <c r="AA14" s="52"/>
      <c r="AB14" s="52"/>
      <c r="AC14" s="52"/>
      <c r="AD14" s="52"/>
      <c r="AE14" s="52"/>
      <c r="AF14" s="52"/>
      <c r="AG14" s="53">
        <v>2.4</v>
      </c>
      <c r="AH14" s="54"/>
      <c r="AI14" s="54"/>
      <c r="AJ14" s="55"/>
      <c r="AK14" s="51">
        <v>1093357716</v>
      </c>
      <c r="AL14" s="52"/>
      <c r="AM14" s="52"/>
      <c r="AN14" s="52"/>
      <c r="AO14" s="52"/>
      <c r="AP14" s="52"/>
      <c r="AQ14" s="52"/>
      <c r="AR14" s="52"/>
      <c r="AS14" s="53">
        <v>-5.9</v>
      </c>
      <c r="AT14" s="54"/>
      <c r="AU14" s="54"/>
      <c r="AV14" s="55"/>
      <c r="AW14" s="51">
        <v>1144724664</v>
      </c>
      <c r="AX14" s="52"/>
      <c r="AY14" s="52"/>
      <c r="AZ14" s="52"/>
      <c r="BA14" s="52"/>
      <c r="BB14" s="52"/>
      <c r="BC14" s="52"/>
      <c r="BD14" s="52"/>
      <c r="BE14" s="53">
        <f>ROUND((AW14/AK14-1)*100,1)</f>
        <v>4.7</v>
      </c>
      <c r="BF14" s="54"/>
      <c r="BG14" s="54"/>
      <c r="BH14" s="55"/>
      <c r="BI14" s="51">
        <v>1131416430</v>
      </c>
      <c r="BJ14" s="52"/>
      <c r="BK14" s="52"/>
      <c r="BL14" s="52"/>
      <c r="BM14" s="52"/>
      <c r="BN14" s="52"/>
      <c r="BO14" s="52"/>
      <c r="BP14" s="52"/>
      <c r="BQ14" s="53">
        <f>ROUND((BI14/AW14-1)*100,1)</f>
        <v>-1.2</v>
      </c>
      <c r="BR14" s="54"/>
      <c r="BS14" s="54"/>
      <c r="BT14" s="55"/>
    </row>
    <row r="15" spans="1:72" s="15" customFormat="1" ht="14.45" customHeight="1" x14ac:dyDescent="0.15">
      <c r="A15" s="57"/>
      <c r="B15" s="58" t="s">
        <v>20</v>
      </c>
      <c r="C15" s="58"/>
      <c r="D15" s="58"/>
      <c r="E15" s="58"/>
      <c r="F15" s="58"/>
      <c r="G15" s="58"/>
      <c r="H15" s="58"/>
      <c r="I15" s="58"/>
      <c r="J15" s="58"/>
      <c r="K15" s="58"/>
      <c r="L15" s="59"/>
      <c r="M15" s="60">
        <v>2250194260</v>
      </c>
      <c r="N15" s="61"/>
      <c r="O15" s="61"/>
      <c r="P15" s="61"/>
      <c r="Q15" s="61"/>
      <c r="R15" s="61"/>
      <c r="S15" s="61"/>
      <c r="T15" s="61"/>
      <c r="U15" s="62" t="s">
        <v>21</v>
      </c>
      <c r="V15" s="63"/>
      <c r="W15" s="63"/>
      <c r="X15" s="64"/>
      <c r="Y15" s="60">
        <v>2021576710</v>
      </c>
      <c r="Z15" s="61"/>
      <c r="AA15" s="61"/>
      <c r="AB15" s="61"/>
      <c r="AC15" s="61"/>
      <c r="AD15" s="61"/>
      <c r="AE15" s="61"/>
      <c r="AF15" s="61"/>
      <c r="AG15" s="62">
        <v>-10.199999999999999</v>
      </c>
      <c r="AH15" s="63"/>
      <c r="AI15" s="63"/>
      <c r="AJ15" s="64"/>
      <c r="AK15" s="60">
        <v>1903461786</v>
      </c>
      <c r="AL15" s="61"/>
      <c r="AM15" s="61"/>
      <c r="AN15" s="61"/>
      <c r="AO15" s="61"/>
      <c r="AP15" s="61"/>
      <c r="AQ15" s="61"/>
      <c r="AR15" s="61"/>
      <c r="AS15" s="62">
        <v>-5.8</v>
      </c>
      <c r="AT15" s="63"/>
      <c r="AU15" s="63"/>
      <c r="AV15" s="64"/>
      <c r="AW15" s="60">
        <v>1966346457</v>
      </c>
      <c r="AX15" s="61"/>
      <c r="AY15" s="61"/>
      <c r="AZ15" s="61"/>
      <c r="BA15" s="61"/>
      <c r="BB15" s="61"/>
      <c r="BC15" s="61"/>
      <c r="BD15" s="61"/>
      <c r="BE15" s="62">
        <f>ROUND((AW15/AK15-1)*100,1)</f>
        <v>3.3</v>
      </c>
      <c r="BF15" s="63"/>
      <c r="BG15" s="63"/>
      <c r="BH15" s="64"/>
      <c r="BI15" s="60">
        <v>1931337174</v>
      </c>
      <c r="BJ15" s="61"/>
      <c r="BK15" s="61"/>
      <c r="BL15" s="61"/>
      <c r="BM15" s="61"/>
      <c r="BN15" s="61"/>
      <c r="BO15" s="61"/>
      <c r="BP15" s="61"/>
      <c r="BQ15" s="62">
        <f>ROUND((BI15/AW15-1)*100,1)</f>
        <v>-1.8</v>
      </c>
      <c r="BR15" s="63"/>
      <c r="BS15" s="63"/>
      <c r="BT15" s="64"/>
    </row>
    <row r="16" spans="1:72" s="15" customFormat="1" ht="23.25" customHeight="1" thickBot="1" x14ac:dyDescent="0.2">
      <c r="A16" s="65" t="s">
        <v>22</v>
      </c>
      <c r="B16" s="65"/>
      <c r="C16" s="65"/>
      <c r="D16" s="65"/>
      <c r="E16" s="65"/>
      <c r="F16" s="65"/>
      <c r="G16" s="65"/>
      <c r="M16" s="66"/>
      <c r="N16" s="66"/>
      <c r="O16" s="66"/>
      <c r="P16" s="66"/>
      <c r="Q16" s="66"/>
      <c r="R16" s="66"/>
      <c r="S16" s="66"/>
      <c r="T16" s="66"/>
      <c r="U16" s="66"/>
      <c r="V16" s="66"/>
      <c r="W16" s="66"/>
      <c r="X16" s="66"/>
    </row>
    <row r="17" spans="1:72" s="17" customFormat="1" ht="14.1" customHeight="1" x14ac:dyDescent="0.15">
      <c r="A17" s="20" t="s">
        <v>23</v>
      </c>
      <c r="B17" s="21"/>
      <c r="C17" s="21"/>
      <c r="D17" s="21"/>
      <c r="E17" s="21"/>
      <c r="F17" s="21"/>
      <c r="G17" s="21"/>
      <c r="H17" s="21"/>
      <c r="I17" s="21"/>
      <c r="J17" s="21"/>
      <c r="K17" s="21"/>
      <c r="L17" s="21"/>
      <c r="M17" s="20" t="s">
        <v>7</v>
      </c>
      <c r="N17" s="21"/>
      <c r="O17" s="21"/>
      <c r="P17" s="21"/>
      <c r="Q17" s="21"/>
      <c r="R17" s="21"/>
      <c r="S17" s="21"/>
      <c r="T17" s="21"/>
      <c r="U17" s="23"/>
      <c r="V17" s="23"/>
      <c r="W17" s="23"/>
      <c r="X17" s="24"/>
      <c r="Y17" s="20">
        <v>28</v>
      </c>
      <c r="Z17" s="21"/>
      <c r="AA17" s="21"/>
      <c r="AB17" s="21"/>
      <c r="AC17" s="21"/>
      <c r="AD17" s="21"/>
      <c r="AE17" s="21"/>
      <c r="AF17" s="21"/>
      <c r="AG17" s="23"/>
      <c r="AH17" s="23"/>
      <c r="AI17" s="23"/>
      <c r="AJ17" s="24"/>
      <c r="AK17" s="20">
        <v>29</v>
      </c>
      <c r="AL17" s="21"/>
      <c r="AM17" s="21"/>
      <c r="AN17" s="21"/>
      <c r="AO17" s="21"/>
      <c r="AP17" s="21"/>
      <c r="AQ17" s="21"/>
      <c r="AR17" s="21"/>
      <c r="AS17" s="23"/>
      <c r="AT17" s="23"/>
      <c r="AU17" s="23"/>
      <c r="AV17" s="24"/>
      <c r="AW17" s="20">
        <v>30</v>
      </c>
      <c r="AX17" s="21"/>
      <c r="AY17" s="21"/>
      <c r="AZ17" s="21"/>
      <c r="BA17" s="21"/>
      <c r="BB17" s="21"/>
      <c r="BC17" s="21"/>
      <c r="BD17" s="21"/>
      <c r="BE17" s="23"/>
      <c r="BF17" s="23"/>
      <c r="BG17" s="23"/>
      <c r="BH17" s="24"/>
      <c r="BI17" s="20" t="s">
        <v>8</v>
      </c>
      <c r="BJ17" s="21"/>
      <c r="BK17" s="21"/>
      <c r="BL17" s="21"/>
      <c r="BM17" s="21"/>
      <c r="BN17" s="21"/>
      <c r="BO17" s="21"/>
      <c r="BP17" s="21"/>
      <c r="BQ17" s="23"/>
      <c r="BR17" s="23"/>
      <c r="BS17" s="23"/>
      <c r="BT17" s="24"/>
    </row>
    <row r="18" spans="1:72" s="72" customFormat="1" ht="14.1" customHeight="1" x14ac:dyDescent="0.15">
      <c r="A18" s="67"/>
      <c r="B18" s="68"/>
      <c r="C18" s="68"/>
      <c r="D18" s="68"/>
      <c r="E18" s="68"/>
      <c r="F18" s="68"/>
      <c r="G18" s="68"/>
      <c r="H18" s="68"/>
      <c r="I18" s="68"/>
      <c r="J18" s="68"/>
      <c r="K18" s="68"/>
      <c r="L18" s="68"/>
      <c r="M18" s="67"/>
      <c r="N18" s="68"/>
      <c r="O18" s="68"/>
      <c r="P18" s="68"/>
      <c r="Q18" s="68"/>
      <c r="R18" s="68"/>
      <c r="S18" s="68"/>
      <c r="T18" s="68"/>
      <c r="U18" s="69" t="s">
        <v>9</v>
      </c>
      <c r="V18" s="70"/>
      <c r="W18" s="70"/>
      <c r="X18" s="71"/>
      <c r="Y18" s="67"/>
      <c r="Z18" s="68"/>
      <c r="AA18" s="68"/>
      <c r="AB18" s="68"/>
      <c r="AC18" s="68"/>
      <c r="AD18" s="68"/>
      <c r="AE18" s="68"/>
      <c r="AF18" s="68"/>
      <c r="AG18" s="69" t="s">
        <v>9</v>
      </c>
      <c r="AH18" s="70"/>
      <c r="AI18" s="70"/>
      <c r="AJ18" s="71"/>
      <c r="AK18" s="67"/>
      <c r="AL18" s="68"/>
      <c r="AM18" s="68"/>
      <c r="AN18" s="68"/>
      <c r="AO18" s="68"/>
      <c r="AP18" s="68"/>
      <c r="AQ18" s="68"/>
      <c r="AR18" s="68"/>
      <c r="AS18" s="69" t="s">
        <v>9</v>
      </c>
      <c r="AT18" s="70"/>
      <c r="AU18" s="70"/>
      <c r="AV18" s="71"/>
      <c r="AW18" s="67"/>
      <c r="AX18" s="68"/>
      <c r="AY18" s="68"/>
      <c r="AZ18" s="68"/>
      <c r="BA18" s="68"/>
      <c r="BB18" s="68"/>
      <c r="BC18" s="68"/>
      <c r="BD18" s="68"/>
      <c r="BE18" s="69" t="s">
        <v>9</v>
      </c>
      <c r="BF18" s="70"/>
      <c r="BG18" s="70"/>
      <c r="BH18" s="71"/>
      <c r="BI18" s="67"/>
      <c r="BJ18" s="68"/>
      <c r="BK18" s="68"/>
      <c r="BL18" s="68"/>
      <c r="BM18" s="68"/>
      <c r="BN18" s="68"/>
      <c r="BO18" s="68"/>
      <c r="BP18" s="68"/>
      <c r="BQ18" s="69" t="s">
        <v>9</v>
      </c>
      <c r="BR18" s="70"/>
      <c r="BS18" s="70"/>
      <c r="BT18" s="71"/>
    </row>
    <row r="19" spans="1:72" s="17" customFormat="1" ht="14.45" customHeight="1" x14ac:dyDescent="0.15">
      <c r="A19" s="73"/>
      <c r="B19" s="74" t="s">
        <v>10</v>
      </c>
      <c r="C19" s="74"/>
      <c r="D19" s="74"/>
      <c r="E19" s="74"/>
      <c r="F19" s="74"/>
      <c r="G19" s="74"/>
      <c r="H19" s="74"/>
      <c r="I19" s="74"/>
      <c r="J19" s="74"/>
      <c r="K19" s="74"/>
      <c r="L19" s="75"/>
      <c r="M19" s="76">
        <v>28742983888</v>
      </c>
      <c r="N19" s="77"/>
      <c r="O19" s="77"/>
      <c r="P19" s="77"/>
      <c r="Q19" s="77"/>
      <c r="R19" s="77"/>
      <c r="S19" s="77"/>
      <c r="T19" s="77"/>
      <c r="U19" s="78">
        <v>3.2</v>
      </c>
      <c r="V19" s="79"/>
      <c r="W19" s="79"/>
      <c r="X19" s="80"/>
      <c r="Y19" s="76">
        <v>29552668188</v>
      </c>
      <c r="Z19" s="77"/>
      <c r="AA19" s="77"/>
      <c r="AB19" s="77"/>
      <c r="AC19" s="77"/>
      <c r="AD19" s="77"/>
      <c r="AE19" s="77"/>
      <c r="AF19" s="77"/>
      <c r="AG19" s="78">
        <v>2.8</v>
      </c>
      <c r="AH19" s="79"/>
      <c r="AI19" s="79"/>
      <c r="AJ19" s="80"/>
      <c r="AK19" s="76">
        <v>33051420080</v>
      </c>
      <c r="AL19" s="77"/>
      <c r="AM19" s="77"/>
      <c r="AN19" s="77"/>
      <c r="AO19" s="77"/>
      <c r="AP19" s="77"/>
      <c r="AQ19" s="77"/>
      <c r="AR19" s="77"/>
      <c r="AS19" s="78">
        <v>11.8</v>
      </c>
      <c r="AT19" s="79"/>
      <c r="AU19" s="79"/>
      <c r="AV19" s="80"/>
      <c r="AW19" s="76">
        <v>30728732003</v>
      </c>
      <c r="AX19" s="77"/>
      <c r="AY19" s="77"/>
      <c r="AZ19" s="77"/>
      <c r="BA19" s="77"/>
      <c r="BB19" s="77"/>
      <c r="BC19" s="77"/>
      <c r="BD19" s="81"/>
      <c r="BE19" s="78">
        <f>ROUND((AW19/AK19-1)*100,1)</f>
        <v>-7</v>
      </c>
      <c r="BF19" s="79"/>
      <c r="BG19" s="79"/>
      <c r="BH19" s="80"/>
      <c r="BI19" s="76">
        <v>28871003047</v>
      </c>
      <c r="BJ19" s="77"/>
      <c r="BK19" s="77"/>
      <c r="BL19" s="77"/>
      <c r="BM19" s="77"/>
      <c r="BN19" s="77"/>
      <c r="BO19" s="77"/>
      <c r="BP19" s="81"/>
      <c r="BQ19" s="78">
        <f>ROUND((BI19/AW19-1)*100,1)</f>
        <v>-6</v>
      </c>
      <c r="BR19" s="79"/>
      <c r="BS19" s="79"/>
      <c r="BT19" s="80"/>
    </row>
    <row r="20" spans="1:72" s="17" customFormat="1" ht="14.45" customHeight="1" x14ac:dyDescent="0.15">
      <c r="A20" s="48"/>
      <c r="B20" s="49" t="s">
        <v>11</v>
      </c>
      <c r="C20" s="49"/>
      <c r="D20" s="49"/>
      <c r="E20" s="49"/>
      <c r="F20" s="49"/>
      <c r="G20" s="49"/>
      <c r="H20" s="49"/>
      <c r="I20" s="49"/>
      <c r="J20" s="49"/>
      <c r="K20" s="49"/>
      <c r="L20" s="50"/>
      <c r="M20" s="51">
        <v>16803659972</v>
      </c>
      <c r="N20" s="52"/>
      <c r="O20" s="52"/>
      <c r="P20" s="52"/>
      <c r="Q20" s="52"/>
      <c r="R20" s="52"/>
      <c r="S20" s="52"/>
      <c r="T20" s="52"/>
      <c r="U20" s="53">
        <v>-5.6</v>
      </c>
      <c r="V20" s="54"/>
      <c r="W20" s="54"/>
      <c r="X20" s="55"/>
      <c r="Y20" s="51">
        <v>17818224644</v>
      </c>
      <c r="Z20" s="52"/>
      <c r="AA20" s="52"/>
      <c r="AB20" s="52"/>
      <c r="AC20" s="52"/>
      <c r="AD20" s="52"/>
      <c r="AE20" s="52"/>
      <c r="AF20" s="52"/>
      <c r="AG20" s="53">
        <v>6</v>
      </c>
      <c r="AH20" s="54"/>
      <c r="AI20" s="54"/>
      <c r="AJ20" s="55"/>
      <c r="AK20" s="51">
        <v>21466467608</v>
      </c>
      <c r="AL20" s="52"/>
      <c r="AM20" s="52"/>
      <c r="AN20" s="52"/>
      <c r="AO20" s="52"/>
      <c r="AP20" s="52"/>
      <c r="AQ20" s="52"/>
      <c r="AR20" s="52"/>
      <c r="AS20" s="53">
        <v>20.5</v>
      </c>
      <c r="AT20" s="54"/>
      <c r="AU20" s="54"/>
      <c r="AV20" s="55"/>
      <c r="AW20" s="43">
        <v>19510341299</v>
      </c>
      <c r="AX20" s="44"/>
      <c r="AY20" s="44"/>
      <c r="AZ20" s="44"/>
      <c r="BA20" s="44"/>
      <c r="BB20" s="44"/>
      <c r="BC20" s="44"/>
      <c r="BD20" s="82"/>
      <c r="BE20" s="53">
        <f>ROUND((AW20/AK20-1)*100,1)</f>
        <v>-9.1</v>
      </c>
      <c r="BF20" s="54"/>
      <c r="BG20" s="54"/>
      <c r="BH20" s="55"/>
      <c r="BI20" s="43">
        <v>17722505050</v>
      </c>
      <c r="BJ20" s="44"/>
      <c r="BK20" s="44"/>
      <c r="BL20" s="44"/>
      <c r="BM20" s="44"/>
      <c r="BN20" s="44"/>
      <c r="BO20" s="44"/>
      <c r="BP20" s="82"/>
      <c r="BQ20" s="53">
        <f>ROUND((BI20/AW20-1)*100,1)</f>
        <v>-9.1999999999999993</v>
      </c>
      <c r="BR20" s="54"/>
      <c r="BS20" s="54"/>
      <c r="BT20" s="55"/>
    </row>
    <row r="21" spans="1:72" s="17" customFormat="1" ht="14.45" customHeight="1" x14ac:dyDescent="0.15">
      <c r="A21" s="48"/>
      <c r="B21" s="49" t="s">
        <v>12</v>
      </c>
      <c r="C21" s="49"/>
      <c r="D21" s="49"/>
      <c r="E21" s="49"/>
      <c r="F21" s="49"/>
      <c r="G21" s="49"/>
      <c r="H21" s="49"/>
      <c r="I21" s="49"/>
      <c r="J21" s="49"/>
      <c r="K21" s="49"/>
      <c r="L21" s="50"/>
      <c r="M21" s="51">
        <v>5217981789</v>
      </c>
      <c r="N21" s="52"/>
      <c r="O21" s="52"/>
      <c r="P21" s="52"/>
      <c r="Q21" s="52"/>
      <c r="R21" s="52"/>
      <c r="S21" s="52"/>
      <c r="T21" s="52"/>
      <c r="U21" s="53">
        <v>18.100000000000001</v>
      </c>
      <c r="V21" s="54"/>
      <c r="W21" s="54"/>
      <c r="X21" s="55"/>
      <c r="Y21" s="51">
        <v>4990942054</v>
      </c>
      <c r="Z21" s="52"/>
      <c r="AA21" s="52"/>
      <c r="AB21" s="52"/>
      <c r="AC21" s="52"/>
      <c r="AD21" s="52"/>
      <c r="AE21" s="52"/>
      <c r="AF21" s="52"/>
      <c r="AG21" s="53">
        <v>-4.4000000000000004</v>
      </c>
      <c r="AH21" s="54"/>
      <c r="AI21" s="54"/>
      <c r="AJ21" s="55"/>
      <c r="AK21" s="51">
        <v>5012290171</v>
      </c>
      <c r="AL21" s="52"/>
      <c r="AM21" s="52"/>
      <c r="AN21" s="52"/>
      <c r="AO21" s="52"/>
      <c r="AP21" s="52"/>
      <c r="AQ21" s="52"/>
      <c r="AR21" s="52"/>
      <c r="AS21" s="53">
        <v>0.4</v>
      </c>
      <c r="AT21" s="54"/>
      <c r="AU21" s="54"/>
      <c r="AV21" s="55"/>
      <c r="AW21" s="51">
        <v>4419862049</v>
      </c>
      <c r="AX21" s="52"/>
      <c r="AY21" s="52"/>
      <c r="AZ21" s="52"/>
      <c r="BA21" s="52"/>
      <c r="BB21" s="52"/>
      <c r="BC21" s="52"/>
      <c r="BD21" s="83"/>
      <c r="BE21" s="53">
        <f>ROUND((AW21/AK21-1)*100,1)</f>
        <v>-11.8</v>
      </c>
      <c r="BF21" s="54"/>
      <c r="BG21" s="54"/>
      <c r="BH21" s="55"/>
      <c r="BI21" s="51">
        <v>4267708864</v>
      </c>
      <c r="BJ21" s="52"/>
      <c r="BK21" s="52"/>
      <c r="BL21" s="52"/>
      <c r="BM21" s="52"/>
      <c r="BN21" s="52"/>
      <c r="BO21" s="52"/>
      <c r="BP21" s="83"/>
      <c r="BQ21" s="53">
        <f>ROUND((BI21/AW21-1)*100,1)</f>
        <v>-3.4</v>
      </c>
      <c r="BR21" s="54"/>
      <c r="BS21" s="54"/>
      <c r="BT21" s="55"/>
    </row>
    <row r="22" spans="1:72" s="17" customFormat="1" ht="14.45" customHeight="1" x14ac:dyDescent="0.15">
      <c r="A22" s="48"/>
      <c r="B22" s="56" t="s">
        <v>13</v>
      </c>
      <c r="C22" s="56"/>
      <c r="D22" s="56"/>
      <c r="E22" s="56"/>
      <c r="F22" s="56"/>
      <c r="G22" s="56"/>
      <c r="H22" s="56"/>
      <c r="I22" s="56"/>
      <c r="J22" s="56"/>
      <c r="K22" s="56"/>
      <c r="L22" s="50"/>
      <c r="M22" s="51">
        <v>398587163</v>
      </c>
      <c r="N22" s="52"/>
      <c r="O22" s="52"/>
      <c r="P22" s="52"/>
      <c r="Q22" s="52"/>
      <c r="R22" s="52"/>
      <c r="S22" s="52"/>
      <c r="T22" s="52"/>
      <c r="U22" s="53">
        <v>0.4</v>
      </c>
      <c r="V22" s="54"/>
      <c r="W22" s="54"/>
      <c r="X22" s="55"/>
      <c r="Y22" s="51">
        <v>416426311</v>
      </c>
      <c r="Z22" s="52"/>
      <c r="AA22" s="52"/>
      <c r="AB22" s="52"/>
      <c r="AC22" s="52"/>
      <c r="AD22" s="52"/>
      <c r="AE22" s="52"/>
      <c r="AF22" s="52"/>
      <c r="AG22" s="53">
        <v>4.5</v>
      </c>
      <c r="AH22" s="54"/>
      <c r="AI22" s="54"/>
      <c r="AJ22" s="55"/>
      <c r="AK22" s="51">
        <v>445508428</v>
      </c>
      <c r="AL22" s="52"/>
      <c r="AM22" s="52"/>
      <c r="AN22" s="52"/>
      <c r="AO22" s="52"/>
      <c r="AP22" s="52"/>
      <c r="AQ22" s="52"/>
      <c r="AR22" s="52"/>
      <c r="AS22" s="53">
        <v>7</v>
      </c>
      <c r="AT22" s="54"/>
      <c r="AU22" s="54"/>
      <c r="AV22" s="55"/>
      <c r="AW22" s="51">
        <v>488112849</v>
      </c>
      <c r="AX22" s="52"/>
      <c r="AY22" s="52"/>
      <c r="AZ22" s="52"/>
      <c r="BA22" s="52"/>
      <c r="BB22" s="52"/>
      <c r="BC22" s="52"/>
      <c r="BD22" s="83"/>
      <c r="BE22" s="53">
        <f>ROUND((AW22/AK22-1)*100,1)</f>
        <v>9.6</v>
      </c>
      <c r="BF22" s="54"/>
      <c r="BG22" s="54"/>
      <c r="BH22" s="55"/>
      <c r="BI22" s="51">
        <v>507194832</v>
      </c>
      <c r="BJ22" s="52"/>
      <c r="BK22" s="52"/>
      <c r="BL22" s="52"/>
      <c r="BM22" s="52"/>
      <c r="BN22" s="52"/>
      <c r="BO22" s="52"/>
      <c r="BP22" s="83"/>
      <c r="BQ22" s="53">
        <f>ROUND((BI22/AW22-1)*100,1)</f>
        <v>3.9</v>
      </c>
      <c r="BR22" s="54"/>
      <c r="BS22" s="54"/>
      <c r="BT22" s="55"/>
    </row>
    <row r="23" spans="1:72" s="17" customFormat="1" ht="14.45" customHeight="1" x14ac:dyDescent="0.15">
      <c r="A23" s="48"/>
      <c r="B23" s="49" t="s">
        <v>14</v>
      </c>
      <c r="C23" s="49"/>
      <c r="D23" s="49"/>
      <c r="E23" s="49"/>
      <c r="F23" s="49"/>
      <c r="G23" s="49"/>
      <c r="H23" s="49"/>
      <c r="I23" s="49"/>
      <c r="J23" s="49"/>
      <c r="K23" s="49"/>
      <c r="L23" s="50"/>
      <c r="M23" s="51">
        <v>2470867988</v>
      </c>
      <c r="N23" s="52"/>
      <c r="O23" s="52"/>
      <c r="P23" s="52"/>
      <c r="Q23" s="52"/>
      <c r="R23" s="52"/>
      <c r="S23" s="52"/>
      <c r="T23" s="52"/>
      <c r="U23" s="53">
        <v>3.6</v>
      </c>
      <c r="V23" s="54"/>
      <c r="W23" s="54"/>
      <c r="X23" s="55"/>
      <c r="Y23" s="51">
        <v>2573054330</v>
      </c>
      <c r="Z23" s="52"/>
      <c r="AA23" s="52"/>
      <c r="AB23" s="52"/>
      <c r="AC23" s="52"/>
      <c r="AD23" s="52"/>
      <c r="AE23" s="52"/>
      <c r="AF23" s="52"/>
      <c r="AG23" s="53">
        <v>4.0999999999999996</v>
      </c>
      <c r="AH23" s="54"/>
      <c r="AI23" s="54"/>
      <c r="AJ23" s="55"/>
      <c r="AK23" s="51">
        <v>2623108829</v>
      </c>
      <c r="AL23" s="52"/>
      <c r="AM23" s="52"/>
      <c r="AN23" s="52"/>
      <c r="AO23" s="52"/>
      <c r="AP23" s="52"/>
      <c r="AQ23" s="52"/>
      <c r="AR23" s="52"/>
      <c r="AS23" s="53">
        <v>1.9</v>
      </c>
      <c r="AT23" s="54"/>
      <c r="AU23" s="54"/>
      <c r="AV23" s="55"/>
      <c r="AW23" s="51">
        <v>2614847516</v>
      </c>
      <c r="AX23" s="52"/>
      <c r="AY23" s="52"/>
      <c r="AZ23" s="52"/>
      <c r="BA23" s="52"/>
      <c r="BB23" s="52"/>
      <c r="BC23" s="52"/>
      <c r="BD23" s="83"/>
      <c r="BE23" s="53">
        <f>ROUND((AW23/AK23-1)*100,1)</f>
        <v>-0.3</v>
      </c>
      <c r="BF23" s="54"/>
      <c r="BG23" s="54"/>
      <c r="BH23" s="55"/>
      <c r="BI23" s="51">
        <v>2704875600</v>
      </c>
      <c r="BJ23" s="52"/>
      <c r="BK23" s="52"/>
      <c r="BL23" s="52"/>
      <c r="BM23" s="52"/>
      <c r="BN23" s="52"/>
      <c r="BO23" s="52"/>
      <c r="BP23" s="83"/>
      <c r="BQ23" s="53">
        <f>ROUND((BI23/AW23-1)*100,1)</f>
        <v>3.4</v>
      </c>
      <c r="BR23" s="54"/>
      <c r="BS23" s="54"/>
      <c r="BT23" s="55"/>
    </row>
    <row r="24" spans="1:72" s="17" customFormat="1" ht="14.45" customHeight="1" x14ac:dyDescent="0.15">
      <c r="A24" s="48"/>
      <c r="B24" s="49" t="s">
        <v>15</v>
      </c>
      <c r="C24" s="49"/>
      <c r="D24" s="49"/>
      <c r="E24" s="49"/>
      <c r="F24" s="49"/>
      <c r="G24" s="49"/>
      <c r="H24" s="49"/>
      <c r="I24" s="49"/>
      <c r="J24" s="49"/>
      <c r="K24" s="49"/>
      <c r="L24" s="50"/>
      <c r="M24" s="51" t="s">
        <v>18</v>
      </c>
      <c r="N24" s="52"/>
      <c r="O24" s="52"/>
      <c r="P24" s="52"/>
      <c r="Q24" s="52"/>
      <c r="R24" s="52"/>
      <c r="S24" s="52"/>
      <c r="T24" s="52"/>
      <c r="U24" s="53" t="s">
        <v>17</v>
      </c>
      <c r="V24" s="54"/>
      <c r="W24" s="54"/>
      <c r="X24" s="55"/>
      <c r="Y24" s="51" t="s">
        <v>18</v>
      </c>
      <c r="Z24" s="52"/>
      <c r="AA24" s="52"/>
      <c r="AB24" s="52"/>
      <c r="AC24" s="52"/>
      <c r="AD24" s="52"/>
      <c r="AE24" s="52"/>
      <c r="AF24" s="52"/>
      <c r="AG24" s="53" t="s">
        <v>18</v>
      </c>
      <c r="AH24" s="54"/>
      <c r="AI24" s="54"/>
      <c r="AJ24" s="55"/>
      <c r="AK24" s="51" t="s">
        <v>18</v>
      </c>
      <c r="AL24" s="52"/>
      <c r="AM24" s="52"/>
      <c r="AN24" s="52"/>
      <c r="AO24" s="52"/>
      <c r="AP24" s="52"/>
      <c r="AQ24" s="52"/>
      <c r="AR24" s="52"/>
      <c r="AS24" s="53" t="s">
        <v>18</v>
      </c>
      <c r="AT24" s="54"/>
      <c r="AU24" s="54"/>
      <c r="AV24" s="55"/>
      <c r="AW24" s="51" t="s">
        <v>18</v>
      </c>
      <c r="AX24" s="52"/>
      <c r="AY24" s="52"/>
      <c r="AZ24" s="52"/>
      <c r="BA24" s="52"/>
      <c r="BB24" s="52"/>
      <c r="BC24" s="52"/>
      <c r="BD24" s="52"/>
      <c r="BE24" s="53" t="s">
        <v>18</v>
      </c>
      <c r="BF24" s="54"/>
      <c r="BG24" s="54"/>
      <c r="BH24" s="55"/>
      <c r="BI24" s="51" t="s">
        <v>18</v>
      </c>
      <c r="BJ24" s="52"/>
      <c r="BK24" s="52"/>
      <c r="BL24" s="52"/>
      <c r="BM24" s="52"/>
      <c r="BN24" s="52"/>
      <c r="BO24" s="52"/>
      <c r="BP24" s="52"/>
      <c r="BQ24" s="53" t="s">
        <v>18</v>
      </c>
      <c r="BR24" s="54"/>
      <c r="BS24" s="54"/>
      <c r="BT24" s="55"/>
    </row>
    <row r="25" spans="1:72" s="17" customFormat="1" ht="14.45" customHeight="1" x14ac:dyDescent="0.15">
      <c r="A25" s="48"/>
      <c r="B25" s="49" t="s">
        <v>19</v>
      </c>
      <c r="C25" s="49"/>
      <c r="D25" s="49"/>
      <c r="E25" s="49"/>
      <c r="F25" s="49"/>
      <c r="G25" s="49"/>
      <c r="H25" s="49"/>
      <c r="I25" s="49"/>
      <c r="J25" s="49"/>
      <c r="K25" s="49"/>
      <c r="L25" s="50"/>
      <c r="M25" s="51">
        <v>1240121289</v>
      </c>
      <c r="N25" s="52"/>
      <c r="O25" s="52"/>
      <c r="P25" s="52"/>
      <c r="Q25" s="52"/>
      <c r="R25" s="52"/>
      <c r="S25" s="52"/>
      <c r="T25" s="52"/>
      <c r="U25" s="53">
        <v>7.3</v>
      </c>
      <c r="V25" s="54"/>
      <c r="W25" s="54"/>
      <c r="X25" s="55"/>
      <c r="Y25" s="51">
        <v>1286975650</v>
      </c>
      <c r="Z25" s="52"/>
      <c r="AA25" s="52"/>
      <c r="AB25" s="52"/>
      <c r="AC25" s="52"/>
      <c r="AD25" s="52"/>
      <c r="AE25" s="52"/>
      <c r="AF25" s="52"/>
      <c r="AG25" s="53">
        <v>3.8</v>
      </c>
      <c r="AH25" s="54"/>
      <c r="AI25" s="54"/>
      <c r="AJ25" s="55"/>
      <c r="AK25" s="51">
        <v>1196203584</v>
      </c>
      <c r="AL25" s="52"/>
      <c r="AM25" s="52"/>
      <c r="AN25" s="52"/>
      <c r="AO25" s="52"/>
      <c r="AP25" s="52"/>
      <c r="AQ25" s="52"/>
      <c r="AR25" s="52"/>
      <c r="AS25" s="53">
        <v>-7.1</v>
      </c>
      <c r="AT25" s="54"/>
      <c r="AU25" s="54"/>
      <c r="AV25" s="55"/>
      <c r="AW25" s="51">
        <v>1272370368</v>
      </c>
      <c r="AX25" s="52"/>
      <c r="AY25" s="52"/>
      <c r="AZ25" s="52"/>
      <c r="BA25" s="52"/>
      <c r="BB25" s="52"/>
      <c r="BC25" s="52"/>
      <c r="BD25" s="83"/>
      <c r="BE25" s="53">
        <f>ROUND((AW25/AK25-1)*100,1)</f>
        <v>6.4</v>
      </c>
      <c r="BF25" s="54"/>
      <c r="BG25" s="54"/>
      <c r="BH25" s="55"/>
      <c r="BI25" s="51">
        <v>1213459208</v>
      </c>
      <c r="BJ25" s="52"/>
      <c r="BK25" s="52"/>
      <c r="BL25" s="52"/>
      <c r="BM25" s="52"/>
      <c r="BN25" s="52"/>
      <c r="BO25" s="52"/>
      <c r="BP25" s="83"/>
      <c r="BQ25" s="53">
        <f>ROUND((BI25/AW25-1)*100,1)</f>
        <v>-4.5999999999999996</v>
      </c>
      <c r="BR25" s="54"/>
      <c r="BS25" s="54"/>
      <c r="BT25" s="55"/>
    </row>
    <row r="26" spans="1:72" s="17" customFormat="1" ht="14.45" customHeight="1" x14ac:dyDescent="0.15">
      <c r="A26" s="57"/>
      <c r="B26" s="58" t="s">
        <v>20</v>
      </c>
      <c r="C26" s="58"/>
      <c r="D26" s="58"/>
      <c r="E26" s="58"/>
      <c r="F26" s="58"/>
      <c r="G26" s="58"/>
      <c r="H26" s="58"/>
      <c r="I26" s="58"/>
      <c r="J26" s="58"/>
      <c r="K26" s="58"/>
      <c r="L26" s="59"/>
      <c r="M26" s="60">
        <v>2611765687</v>
      </c>
      <c r="N26" s="61"/>
      <c r="O26" s="61"/>
      <c r="P26" s="61"/>
      <c r="Q26" s="61"/>
      <c r="R26" s="61"/>
      <c r="S26" s="61"/>
      <c r="T26" s="61"/>
      <c r="U26" s="62" t="s">
        <v>21</v>
      </c>
      <c r="V26" s="63"/>
      <c r="W26" s="63"/>
      <c r="X26" s="64"/>
      <c r="Y26" s="60">
        <v>2467045199</v>
      </c>
      <c r="Z26" s="61"/>
      <c r="AA26" s="61"/>
      <c r="AB26" s="61"/>
      <c r="AC26" s="61"/>
      <c r="AD26" s="61"/>
      <c r="AE26" s="61"/>
      <c r="AF26" s="61"/>
      <c r="AG26" s="62">
        <v>-5.5</v>
      </c>
      <c r="AH26" s="63"/>
      <c r="AI26" s="63"/>
      <c r="AJ26" s="64"/>
      <c r="AK26" s="60">
        <v>2307841460</v>
      </c>
      <c r="AL26" s="61"/>
      <c r="AM26" s="61"/>
      <c r="AN26" s="61"/>
      <c r="AO26" s="61"/>
      <c r="AP26" s="61"/>
      <c r="AQ26" s="61"/>
      <c r="AR26" s="61"/>
      <c r="AS26" s="62">
        <v>-6.5</v>
      </c>
      <c r="AT26" s="63"/>
      <c r="AU26" s="63"/>
      <c r="AV26" s="64"/>
      <c r="AW26" s="60">
        <v>2423197922</v>
      </c>
      <c r="AX26" s="61"/>
      <c r="AY26" s="61"/>
      <c r="AZ26" s="61"/>
      <c r="BA26" s="61"/>
      <c r="BB26" s="61"/>
      <c r="BC26" s="61"/>
      <c r="BD26" s="84"/>
      <c r="BE26" s="62">
        <f>ROUND((AW26/AK26-1)*100,1)</f>
        <v>5</v>
      </c>
      <c r="BF26" s="63"/>
      <c r="BG26" s="63"/>
      <c r="BH26" s="64"/>
      <c r="BI26" s="60">
        <v>2455259493</v>
      </c>
      <c r="BJ26" s="61"/>
      <c r="BK26" s="61"/>
      <c r="BL26" s="61"/>
      <c r="BM26" s="61"/>
      <c r="BN26" s="61"/>
      <c r="BO26" s="61"/>
      <c r="BP26" s="84"/>
      <c r="BQ26" s="62">
        <f>ROUND((BI26/AW26-1)*100,1)</f>
        <v>1.3</v>
      </c>
      <c r="BR26" s="63"/>
      <c r="BS26" s="63"/>
      <c r="BT26" s="64"/>
    </row>
    <row r="27" spans="1:72" s="17" customFormat="1" ht="12" customHeight="1" x14ac:dyDescent="0.15">
      <c r="A27" s="85" t="s">
        <v>24</v>
      </c>
      <c r="B27" s="85"/>
      <c r="C27" s="85"/>
      <c r="D27" s="85"/>
      <c r="E27" s="85"/>
      <c r="F27" s="85"/>
      <c r="G27" s="85"/>
      <c r="H27" s="85"/>
      <c r="I27" s="85"/>
      <c r="J27" s="85"/>
      <c r="K27" s="85"/>
      <c r="L27" s="85"/>
      <c r="M27" s="85"/>
      <c r="N27" s="85"/>
      <c r="O27" s="85"/>
    </row>
    <row r="28" spans="1:72" s="17" customFormat="1" ht="9.9499999999999993" customHeight="1" x14ac:dyDescent="0.15">
      <c r="A28" s="86"/>
    </row>
    <row r="29" spans="1:72" ht="9" customHeight="1" x14ac:dyDescent="0.15"/>
    <row r="30" spans="1:72" ht="9" customHeight="1" x14ac:dyDescent="0.15"/>
    <row r="31" spans="1:72" ht="9" customHeight="1" x14ac:dyDescent="0.15"/>
    <row r="32" spans="1:72" ht="9" customHeight="1" x14ac:dyDescent="0.15"/>
    <row r="33" ht="9" customHeight="1" x14ac:dyDescent="0.15"/>
    <row r="34" ht="9" customHeight="1" x14ac:dyDescent="0.15"/>
  </sheetData>
  <mergeCells count="213">
    <mergeCell ref="A27:O27"/>
    <mergeCell ref="AK26:AR26"/>
    <mergeCell ref="AS26:AV26"/>
    <mergeCell ref="AW26:BD26"/>
    <mergeCell ref="BE26:BH26"/>
    <mergeCell ref="BI26:BP26"/>
    <mergeCell ref="BQ26:BT26"/>
    <mergeCell ref="AS25:AV25"/>
    <mergeCell ref="AW25:BD25"/>
    <mergeCell ref="BE25:BH25"/>
    <mergeCell ref="BI25:BP25"/>
    <mergeCell ref="BQ25:BT25"/>
    <mergeCell ref="B26:K26"/>
    <mergeCell ref="M26:T26"/>
    <mergeCell ref="U26:X26"/>
    <mergeCell ref="Y26:AF26"/>
    <mergeCell ref="AG26:AJ26"/>
    <mergeCell ref="B25:K25"/>
    <mergeCell ref="M25:T25"/>
    <mergeCell ref="U25:X25"/>
    <mergeCell ref="Y25:AF25"/>
    <mergeCell ref="AG25:AJ25"/>
    <mergeCell ref="AK25:AR25"/>
    <mergeCell ref="AK24:AR24"/>
    <mergeCell ref="AS24:AV24"/>
    <mergeCell ref="AW24:BD24"/>
    <mergeCell ref="BE24:BH24"/>
    <mergeCell ref="BI24:BP24"/>
    <mergeCell ref="BQ24:BT24"/>
    <mergeCell ref="AS23:AV23"/>
    <mergeCell ref="AW23:BD23"/>
    <mergeCell ref="BE23:BH23"/>
    <mergeCell ref="BI23:BP23"/>
    <mergeCell ref="BQ23:BT23"/>
    <mergeCell ref="B24:K24"/>
    <mergeCell ref="M24:T24"/>
    <mergeCell ref="U24:X24"/>
    <mergeCell ref="Y24:AF24"/>
    <mergeCell ref="AG24:AJ24"/>
    <mergeCell ref="B23:K23"/>
    <mergeCell ref="M23:T23"/>
    <mergeCell ref="U23:X23"/>
    <mergeCell ref="Y23:AF23"/>
    <mergeCell ref="AG23:AJ23"/>
    <mergeCell ref="AK23:AR23"/>
    <mergeCell ref="AK22:AR22"/>
    <mergeCell ref="AS22:AV22"/>
    <mergeCell ref="AW22:BD22"/>
    <mergeCell ref="BE22:BH22"/>
    <mergeCell ref="BI22:BP22"/>
    <mergeCell ref="BQ22:BT22"/>
    <mergeCell ref="AS21:AV21"/>
    <mergeCell ref="AW21:BD21"/>
    <mergeCell ref="BE21:BH21"/>
    <mergeCell ref="BI21:BP21"/>
    <mergeCell ref="BQ21:BT21"/>
    <mergeCell ref="B22:K22"/>
    <mergeCell ref="M22:T22"/>
    <mergeCell ref="U22:X22"/>
    <mergeCell ref="Y22:AF22"/>
    <mergeCell ref="AG22:AJ22"/>
    <mergeCell ref="B21:K21"/>
    <mergeCell ref="M21:T21"/>
    <mergeCell ref="U21:X21"/>
    <mergeCell ref="Y21:AF21"/>
    <mergeCell ref="AG21:AJ21"/>
    <mergeCell ref="AK21:AR21"/>
    <mergeCell ref="AK20:AR20"/>
    <mergeCell ref="AS20:AV20"/>
    <mergeCell ref="AW20:BD20"/>
    <mergeCell ref="BE20:BH20"/>
    <mergeCell ref="BI20:BP20"/>
    <mergeCell ref="BQ20:BT20"/>
    <mergeCell ref="AS19:AV19"/>
    <mergeCell ref="AW19:BD19"/>
    <mergeCell ref="BE19:BH19"/>
    <mergeCell ref="BI19:BP19"/>
    <mergeCell ref="BQ19:BT19"/>
    <mergeCell ref="B20:K20"/>
    <mergeCell ref="M20:T20"/>
    <mergeCell ref="U20:X20"/>
    <mergeCell ref="Y20:AF20"/>
    <mergeCell ref="AG20:AJ20"/>
    <mergeCell ref="B19:K19"/>
    <mergeCell ref="M19:T19"/>
    <mergeCell ref="U19:X19"/>
    <mergeCell ref="Y19:AF19"/>
    <mergeCell ref="AG19:AJ19"/>
    <mergeCell ref="AK19:AR19"/>
    <mergeCell ref="AK17:AR18"/>
    <mergeCell ref="AS17:AV17"/>
    <mergeCell ref="AW17:BD18"/>
    <mergeCell ref="BE17:BH17"/>
    <mergeCell ref="BI17:BP18"/>
    <mergeCell ref="BQ17:BT17"/>
    <mergeCell ref="AS18:AV18"/>
    <mergeCell ref="BE18:BH18"/>
    <mergeCell ref="BQ18:BT18"/>
    <mergeCell ref="A16:G16"/>
    <mergeCell ref="A17:L18"/>
    <mergeCell ref="M17:T18"/>
    <mergeCell ref="U17:X17"/>
    <mergeCell ref="Y17:AF18"/>
    <mergeCell ref="AG17:AJ17"/>
    <mergeCell ref="U18:X18"/>
    <mergeCell ref="AG18:AJ18"/>
    <mergeCell ref="AK15:AR15"/>
    <mergeCell ref="AS15:AV15"/>
    <mergeCell ref="AW15:BD15"/>
    <mergeCell ref="BE15:BH15"/>
    <mergeCell ref="BI15:BP15"/>
    <mergeCell ref="BQ15:BT15"/>
    <mergeCell ref="AS14:AV14"/>
    <mergeCell ref="AW14:BD14"/>
    <mergeCell ref="BE14:BH14"/>
    <mergeCell ref="BI14:BP14"/>
    <mergeCell ref="BQ14:BT14"/>
    <mergeCell ref="B15:K15"/>
    <mergeCell ref="M15:T15"/>
    <mergeCell ref="U15:X15"/>
    <mergeCell ref="Y15:AF15"/>
    <mergeCell ref="AG15:AJ15"/>
    <mergeCell ref="B14:K14"/>
    <mergeCell ref="M14:T14"/>
    <mergeCell ref="U14:X14"/>
    <mergeCell ref="Y14:AF14"/>
    <mergeCell ref="AG14:AJ14"/>
    <mergeCell ref="AK14:AR14"/>
    <mergeCell ref="AK13:AR13"/>
    <mergeCell ref="AS13:AV13"/>
    <mergeCell ref="AW13:BD13"/>
    <mergeCell ref="BE13:BH13"/>
    <mergeCell ref="BI13:BP13"/>
    <mergeCell ref="BQ13:BT13"/>
    <mergeCell ref="AS12:AV12"/>
    <mergeCell ref="AW12:BD12"/>
    <mergeCell ref="BE12:BH12"/>
    <mergeCell ref="BI12:BP12"/>
    <mergeCell ref="BQ12:BT12"/>
    <mergeCell ref="B13:K13"/>
    <mergeCell ref="M13:T13"/>
    <mergeCell ref="U13:X13"/>
    <mergeCell ref="Y13:AF13"/>
    <mergeCell ref="AG13:AJ13"/>
    <mergeCell ref="B12:K12"/>
    <mergeCell ref="M12:T12"/>
    <mergeCell ref="U12:X12"/>
    <mergeCell ref="Y12:AF12"/>
    <mergeCell ref="AG12:AJ12"/>
    <mergeCell ref="AK12:AR12"/>
    <mergeCell ref="AK11:AR11"/>
    <mergeCell ref="AS11:AV11"/>
    <mergeCell ref="AW11:BD11"/>
    <mergeCell ref="BE11:BH11"/>
    <mergeCell ref="BI11:BP11"/>
    <mergeCell ref="BQ11:BT11"/>
    <mergeCell ref="AS10:AV10"/>
    <mergeCell ref="AW10:BD10"/>
    <mergeCell ref="BE10:BH10"/>
    <mergeCell ref="BI10:BP10"/>
    <mergeCell ref="BQ10:BT10"/>
    <mergeCell ref="B11:K11"/>
    <mergeCell ref="M11:T11"/>
    <mergeCell ref="U11:X11"/>
    <mergeCell ref="Y11:AF11"/>
    <mergeCell ref="AG11:AJ11"/>
    <mergeCell ref="B10:K10"/>
    <mergeCell ref="M10:T10"/>
    <mergeCell ref="U10:X10"/>
    <mergeCell ref="Y10:AF10"/>
    <mergeCell ref="AG10:AJ10"/>
    <mergeCell ref="AK10:AR10"/>
    <mergeCell ref="AK9:AR9"/>
    <mergeCell ref="AS9:AV9"/>
    <mergeCell ref="AW9:BD9"/>
    <mergeCell ref="BE9:BH9"/>
    <mergeCell ref="BI9:BP9"/>
    <mergeCell ref="BQ9:BT9"/>
    <mergeCell ref="AS8:AV8"/>
    <mergeCell ref="AW8:BD8"/>
    <mergeCell ref="BE8:BH8"/>
    <mergeCell ref="BI8:BP8"/>
    <mergeCell ref="BQ8:BT8"/>
    <mergeCell ref="B9:K9"/>
    <mergeCell ref="M9:T9"/>
    <mergeCell ref="U9:X9"/>
    <mergeCell ref="Y9:AF9"/>
    <mergeCell ref="AG9:AJ9"/>
    <mergeCell ref="B8:K8"/>
    <mergeCell ref="M8:T8"/>
    <mergeCell ref="U8:X8"/>
    <mergeCell ref="Y8:AF8"/>
    <mergeCell ref="AG8:AJ8"/>
    <mergeCell ref="AK8:AR8"/>
    <mergeCell ref="AW6:BD7"/>
    <mergeCell ref="BE6:BH6"/>
    <mergeCell ref="BI6:BP7"/>
    <mergeCell ref="BQ6:BT6"/>
    <mergeCell ref="U7:X7"/>
    <mergeCell ref="AG7:AJ7"/>
    <mergeCell ref="AS7:AV7"/>
    <mergeCell ref="BE7:BH7"/>
    <mergeCell ref="BQ7:BT7"/>
    <mergeCell ref="A2:AJ2"/>
    <mergeCell ref="A5:F5"/>
    <mergeCell ref="BO5:BT5"/>
    <mergeCell ref="A6:L7"/>
    <mergeCell ref="M6:T7"/>
    <mergeCell ref="U6:X6"/>
    <mergeCell ref="Y6:AF7"/>
    <mergeCell ref="AG6:AJ6"/>
    <mergeCell ref="AK6:AR7"/>
    <mergeCell ref="AS6:AV6"/>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colBreaks count="1" manualBreakCount="1">
    <brk id="36"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89FC-81F1-4E2F-855B-43C9C20DFC1B}">
  <sheetPr>
    <tabColor rgb="FF92D050"/>
  </sheetPr>
  <dimension ref="A1:CM510"/>
  <sheetViews>
    <sheetView showGridLines="0" view="pageBreakPreview" zoomScaleNormal="100" zoomScaleSheetLayoutView="100" workbookViewId="0">
      <selection activeCell="B8" sqref="B8"/>
    </sheetView>
  </sheetViews>
  <sheetFormatPr defaultRowHeight="13.5" x14ac:dyDescent="0.4"/>
  <cols>
    <col min="1" max="1" width="2.125" style="126" customWidth="1"/>
    <col min="2" max="2" width="18.625" style="126" customWidth="1"/>
    <col min="3" max="3" width="2.125" style="126" customWidth="1"/>
    <col min="4" max="4" width="11.375" style="126" customWidth="1"/>
    <col min="5" max="5" width="7.25" style="126" customWidth="1"/>
    <col min="6" max="6" width="11.375" style="126" customWidth="1"/>
    <col min="7" max="7" width="7.25" style="126" customWidth="1"/>
    <col min="8" max="8" width="11.375" style="126" customWidth="1"/>
    <col min="9" max="9" width="7.25" style="126" customWidth="1"/>
    <col min="10" max="10" width="11.375" style="126" customWidth="1"/>
    <col min="11" max="11" width="7.25" style="126" customWidth="1"/>
    <col min="12" max="12" width="11.375" style="126" customWidth="1"/>
    <col min="13" max="13" width="7.25" style="126" customWidth="1"/>
    <col min="14" max="16384" width="9" style="126"/>
  </cols>
  <sheetData>
    <row r="1" spans="1:13" s="87" customFormat="1" ht="9" x14ac:dyDescent="0.4">
      <c r="A1" s="1" t="s">
        <v>0</v>
      </c>
      <c r="M1" s="3" t="s">
        <v>0</v>
      </c>
    </row>
    <row r="3" spans="1:13" s="88" customFormat="1" ht="12" customHeight="1" x14ac:dyDescent="0.4">
      <c r="B3" s="89"/>
      <c r="C3" s="89"/>
      <c r="D3" s="89"/>
      <c r="E3" s="89"/>
      <c r="F3" s="89"/>
      <c r="G3" s="12" t="s">
        <v>25</v>
      </c>
      <c r="H3" s="90" t="s">
        <v>26</v>
      </c>
      <c r="J3" s="89"/>
      <c r="L3" s="89"/>
    </row>
    <row r="4" spans="1:13" s="15" customFormat="1" ht="11.45" customHeight="1" thickBot="1" x14ac:dyDescent="0.45">
      <c r="G4" s="18"/>
      <c r="I4" s="18"/>
      <c r="K4" s="18"/>
      <c r="L4" s="91" t="s">
        <v>27</v>
      </c>
      <c r="M4" s="91"/>
    </row>
    <row r="5" spans="1:13" s="15" customFormat="1" ht="15.95" customHeight="1" x14ac:dyDescent="0.4">
      <c r="A5" s="20" t="s">
        <v>6</v>
      </c>
      <c r="B5" s="21"/>
      <c r="C5" s="22"/>
      <c r="D5" s="92" t="s">
        <v>7</v>
      </c>
      <c r="E5" s="92"/>
      <c r="F5" s="92">
        <v>28</v>
      </c>
      <c r="G5" s="92"/>
      <c r="H5" s="92">
        <v>29</v>
      </c>
      <c r="I5" s="92"/>
      <c r="J5" s="92">
        <v>30</v>
      </c>
      <c r="K5" s="92"/>
      <c r="L5" s="92" t="s">
        <v>8</v>
      </c>
      <c r="M5" s="92"/>
    </row>
    <row r="6" spans="1:13" s="15" customFormat="1" ht="15.95" customHeight="1" x14ac:dyDescent="0.4">
      <c r="A6" s="25"/>
      <c r="B6" s="26"/>
      <c r="C6" s="27"/>
      <c r="D6" s="93" t="s">
        <v>28</v>
      </c>
      <c r="E6" s="94" t="s">
        <v>29</v>
      </c>
      <c r="F6" s="93" t="s">
        <v>28</v>
      </c>
      <c r="G6" s="94" t="s">
        <v>29</v>
      </c>
      <c r="H6" s="93" t="s">
        <v>28</v>
      </c>
      <c r="I6" s="94" t="s">
        <v>29</v>
      </c>
      <c r="J6" s="93" t="s">
        <v>28</v>
      </c>
      <c r="K6" s="94" t="s">
        <v>29</v>
      </c>
      <c r="L6" s="93" t="s">
        <v>28</v>
      </c>
      <c r="M6" s="94" t="s">
        <v>29</v>
      </c>
    </row>
    <row r="7" spans="1:13" s="100" customFormat="1" ht="17.100000000000001" customHeight="1" x14ac:dyDescent="0.4">
      <c r="A7" s="95"/>
      <c r="B7" s="96" t="s">
        <v>30</v>
      </c>
      <c r="C7" s="97"/>
      <c r="D7" s="98">
        <v>17227921</v>
      </c>
      <c r="E7" s="99">
        <v>100.00000000000001</v>
      </c>
      <c r="F7" s="98">
        <v>18320348</v>
      </c>
      <c r="G7" s="99">
        <v>100.00000000000001</v>
      </c>
      <c r="H7" s="98">
        <v>21826769</v>
      </c>
      <c r="I7" s="99">
        <v>100.00000000000001</v>
      </c>
      <c r="J7" s="98">
        <v>19827979</v>
      </c>
      <c r="K7" s="99">
        <v>99.999999999999986</v>
      </c>
      <c r="L7" s="98">
        <v>18012240</v>
      </c>
      <c r="M7" s="99">
        <v>99.999999999999986</v>
      </c>
    </row>
    <row r="8" spans="1:13" s="15" customFormat="1" ht="17.100000000000001" customHeight="1" x14ac:dyDescent="0.4">
      <c r="A8" s="101"/>
      <c r="B8" s="102" t="s">
        <v>31</v>
      </c>
      <c r="C8" s="50"/>
      <c r="D8" s="103">
        <v>7580724</v>
      </c>
      <c r="E8" s="104">
        <v>44</v>
      </c>
      <c r="F8" s="103">
        <v>7792995</v>
      </c>
      <c r="G8" s="104">
        <v>42.5</v>
      </c>
      <c r="H8" s="103">
        <v>7796554</v>
      </c>
      <c r="I8" s="104">
        <v>35.700000000000003</v>
      </c>
      <c r="J8" s="103">
        <v>7961173</v>
      </c>
      <c r="K8" s="105">
        <v>40.1</v>
      </c>
      <c r="L8" s="103">
        <v>8158270</v>
      </c>
      <c r="M8" s="105">
        <v>45.3</v>
      </c>
    </row>
    <row r="9" spans="1:13" s="15" customFormat="1" ht="17.100000000000001" customHeight="1" x14ac:dyDescent="0.4">
      <c r="A9" s="101"/>
      <c r="B9" s="102" t="s">
        <v>32</v>
      </c>
      <c r="C9" s="50"/>
      <c r="D9" s="103">
        <v>130513</v>
      </c>
      <c r="E9" s="104">
        <v>0.7</v>
      </c>
      <c r="F9" s="103">
        <v>138903</v>
      </c>
      <c r="G9" s="104">
        <v>0.8</v>
      </c>
      <c r="H9" s="103">
        <v>138745</v>
      </c>
      <c r="I9" s="104">
        <v>0.6</v>
      </c>
      <c r="J9" s="103">
        <v>140070</v>
      </c>
      <c r="K9" s="105">
        <v>0.7</v>
      </c>
      <c r="L9" s="103">
        <v>141447</v>
      </c>
      <c r="M9" s="105">
        <v>0.8</v>
      </c>
    </row>
    <row r="10" spans="1:13" s="15" customFormat="1" ht="17.100000000000001" customHeight="1" x14ac:dyDescent="0.4">
      <c r="A10" s="101"/>
      <c r="B10" s="102" t="s">
        <v>33</v>
      </c>
      <c r="C10" s="50"/>
      <c r="D10" s="103">
        <v>15281</v>
      </c>
      <c r="E10" s="104">
        <v>0.1</v>
      </c>
      <c r="F10" s="103">
        <v>7342</v>
      </c>
      <c r="G10" s="104">
        <v>0</v>
      </c>
      <c r="H10" s="103">
        <v>14829</v>
      </c>
      <c r="I10" s="104">
        <v>0.1</v>
      </c>
      <c r="J10" s="103">
        <v>13123</v>
      </c>
      <c r="K10" s="105">
        <v>0.1</v>
      </c>
      <c r="L10" s="103">
        <v>6443</v>
      </c>
      <c r="M10" s="105">
        <v>0</v>
      </c>
    </row>
    <row r="11" spans="1:13" s="15" customFormat="1" ht="17.100000000000001" customHeight="1" x14ac:dyDescent="0.4">
      <c r="A11" s="101"/>
      <c r="B11" s="102" t="s">
        <v>34</v>
      </c>
      <c r="C11" s="50"/>
      <c r="D11" s="103">
        <v>35998</v>
      </c>
      <c r="E11" s="104">
        <v>0.2</v>
      </c>
      <c r="F11" s="103">
        <v>23508</v>
      </c>
      <c r="G11" s="104">
        <v>0.2</v>
      </c>
      <c r="H11" s="103">
        <v>31520</v>
      </c>
      <c r="I11" s="104">
        <v>0.1</v>
      </c>
      <c r="J11" s="103">
        <v>26459</v>
      </c>
      <c r="K11" s="105">
        <v>0.1</v>
      </c>
      <c r="L11" s="103">
        <v>31054</v>
      </c>
      <c r="M11" s="105">
        <v>0.2</v>
      </c>
    </row>
    <row r="12" spans="1:13" s="15" customFormat="1" ht="17.100000000000001" customHeight="1" x14ac:dyDescent="0.4">
      <c r="A12" s="101"/>
      <c r="B12" s="102" t="s">
        <v>35</v>
      </c>
      <c r="C12" s="50"/>
      <c r="D12" s="103">
        <v>38047</v>
      </c>
      <c r="E12" s="104">
        <v>0.2</v>
      </c>
      <c r="F12" s="103">
        <v>14787</v>
      </c>
      <c r="G12" s="104">
        <v>0.1</v>
      </c>
      <c r="H12" s="103">
        <v>45272</v>
      </c>
      <c r="I12" s="104">
        <v>0.2</v>
      </c>
      <c r="J12" s="103">
        <v>26474</v>
      </c>
      <c r="K12" s="105">
        <v>0.1</v>
      </c>
      <c r="L12" s="103">
        <v>18803</v>
      </c>
      <c r="M12" s="105">
        <v>0.1</v>
      </c>
    </row>
    <row r="13" spans="1:13" s="15" customFormat="1" ht="17.100000000000001" customHeight="1" x14ac:dyDescent="0.4">
      <c r="A13" s="101"/>
      <c r="B13" s="102" t="s">
        <v>36</v>
      </c>
      <c r="C13" s="50"/>
      <c r="D13" s="103">
        <v>1044112</v>
      </c>
      <c r="E13" s="104">
        <v>6.1</v>
      </c>
      <c r="F13" s="103">
        <v>961016</v>
      </c>
      <c r="G13" s="104">
        <v>5.2</v>
      </c>
      <c r="H13" s="103">
        <v>1013091</v>
      </c>
      <c r="I13" s="104">
        <v>4.5999999999999996</v>
      </c>
      <c r="J13" s="103">
        <v>1046226</v>
      </c>
      <c r="K13" s="105">
        <v>5.3</v>
      </c>
      <c r="L13" s="103">
        <v>1001101</v>
      </c>
      <c r="M13" s="105">
        <v>5.6</v>
      </c>
    </row>
    <row r="14" spans="1:13" s="15" customFormat="1" ht="17.100000000000001" customHeight="1" x14ac:dyDescent="0.4">
      <c r="A14" s="101"/>
      <c r="B14" s="102" t="s">
        <v>37</v>
      </c>
      <c r="C14" s="106" t="s">
        <v>38</v>
      </c>
      <c r="D14" s="103">
        <v>31095</v>
      </c>
      <c r="E14" s="104">
        <v>0.2</v>
      </c>
      <c r="F14" s="103">
        <v>32765</v>
      </c>
      <c r="G14" s="104">
        <v>0.2</v>
      </c>
      <c r="H14" s="103">
        <v>46400</v>
      </c>
      <c r="I14" s="104">
        <v>0.2</v>
      </c>
      <c r="J14" s="103">
        <v>51020</v>
      </c>
      <c r="K14" s="105">
        <v>0.3</v>
      </c>
      <c r="L14" s="103">
        <v>26243</v>
      </c>
      <c r="M14" s="105">
        <v>0.2</v>
      </c>
    </row>
    <row r="15" spans="1:13" s="15" customFormat="1" ht="17.100000000000001" customHeight="1" x14ac:dyDescent="0.4">
      <c r="A15" s="101"/>
      <c r="B15" s="102" t="s">
        <v>39</v>
      </c>
      <c r="C15" s="106" t="s">
        <v>38</v>
      </c>
      <c r="D15" s="107" t="s">
        <v>18</v>
      </c>
      <c r="E15" s="108" t="s">
        <v>18</v>
      </c>
      <c r="F15" s="109" t="s">
        <v>18</v>
      </c>
      <c r="G15" s="110" t="s">
        <v>18</v>
      </c>
      <c r="H15" s="109" t="s">
        <v>18</v>
      </c>
      <c r="I15" s="110" t="s">
        <v>18</v>
      </c>
      <c r="J15" s="107" t="s">
        <v>18</v>
      </c>
      <c r="K15" s="110" t="s">
        <v>18</v>
      </c>
      <c r="L15" s="103">
        <v>8232</v>
      </c>
      <c r="M15" s="105">
        <v>0</v>
      </c>
    </row>
    <row r="16" spans="1:13" s="15" customFormat="1" ht="17.100000000000001" customHeight="1" x14ac:dyDescent="0.4">
      <c r="A16" s="101"/>
      <c r="B16" s="102" t="s">
        <v>40</v>
      </c>
      <c r="C16" s="50"/>
      <c r="D16" s="103">
        <v>1701513</v>
      </c>
      <c r="E16" s="104">
        <v>9.9</v>
      </c>
      <c r="F16" s="103">
        <v>1614345</v>
      </c>
      <c r="G16" s="104">
        <v>8.8000000000000007</v>
      </c>
      <c r="H16" s="103">
        <v>1653194</v>
      </c>
      <c r="I16" s="104">
        <v>7.6</v>
      </c>
      <c r="J16" s="103">
        <v>1493400</v>
      </c>
      <c r="K16" s="105">
        <v>7.5</v>
      </c>
      <c r="L16" s="103">
        <v>1631822</v>
      </c>
      <c r="M16" s="105">
        <v>9.1</v>
      </c>
    </row>
    <row r="17" spans="1:13" s="15" customFormat="1" ht="17.100000000000001" customHeight="1" x14ac:dyDescent="0.4">
      <c r="A17" s="101"/>
      <c r="B17" s="102" t="s">
        <v>41</v>
      </c>
      <c r="C17" s="50"/>
      <c r="D17" s="103">
        <v>1454023</v>
      </c>
      <c r="E17" s="104">
        <v>8.5</v>
      </c>
      <c r="F17" s="103">
        <v>1370962</v>
      </c>
      <c r="G17" s="104">
        <v>7.5</v>
      </c>
      <c r="H17" s="103">
        <v>1269999</v>
      </c>
      <c r="I17" s="104">
        <v>5.8</v>
      </c>
      <c r="J17" s="103">
        <v>1239442</v>
      </c>
      <c r="K17" s="105">
        <v>6.2</v>
      </c>
      <c r="L17" s="103">
        <v>1262185</v>
      </c>
      <c r="M17" s="105">
        <v>7</v>
      </c>
    </row>
    <row r="18" spans="1:13" s="15" customFormat="1" ht="17.100000000000001" customHeight="1" x14ac:dyDescent="0.4">
      <c r="A18" s="101"/>
      <c r="B18" s="102" t="s">
        <v>42</v>
      </c>
      <c r="C18" s="50"/>
      <c r="D18" s="103">
        <v>195314</v>
      </c>
      <c r="E18" s="104">
        <v>1.1000000000000001</v>
      </c>
      <c r="F18" s="103">
        <v>196500</v>
      </c>
      <c r="G18" s="104">
        <v>1</v>
      </c>
      <c r="H18" s="103">
        <v>329616</v>
      </c>
      <c r="I18" s="104">
        <v>1.5</v>
      </c>
      <c r="J18" s="103">
        <v>194640</v>
      </c>
      <c r="K18" s="105">
        <v>1</v>
      </c>
      <c r="L18" s="103">
        <v>185794</v>
      </c>
      <c r="M18" s="105">
        <v>1.1000000000000001</v>
      </c>
    </row>
    <row r="19" spans="1:13" s="15" customFormat="1" ht="17.100000000000001" customHeight="1" x14ac:dyDescent="0.4">
      <c r="A19" s="101"/>
      <c r="B19" s="102" t="s">
        <v>43</v>
      </c>
      <c r="C19" s="50"/>
      <c r="D19" s="103">
        <v>52176</v>
      </c>
      <c r="E19" s="104">
        <v>0.3</v>
      </c>
      <c r="F19" s="103">
        <v>46883</v>
      </c>
      <c r="G19" s="104">
        <v>0.3</v>
      </c>
      <c r="H19" s="103">
        <v>53579</v>
      </c>
      <c r="I19" s="104">
        <v>0.3</v>
      </c>
      <c r="J19" s="103">
        <v>59318</v>
      </c>
      <c r="K19" s="105">
        <v>0.3</v>
      </c>
      <c r="L19" s="103">
        <v>183843</v>
      </c>
      <c r="M19" s="105">
        <v>1</v>
      </c>
    </row>
    <row r="20" spans="1:13" s="15" customFormat="1" ht="17.100000000000001" customHeight="1" x14ac:dyDescent="0.4">
      <c r="A20" s="111"/>
      <c r="B20" s="112" t="s">
        <v>44</v>
      </c>
      <c r="C20" s="113"/>
      <c r="D20" s="103">
        <v>10184</v>
      </c>
      <c r="E20" s="104">
        <v>0.1</v>
      </c>
      <c r="F20" s="103">
        <v>9976</v>
      </c>
      <c r="G20" s="104">
        <v>0.1</v>
      </c>
      <c r="H20" s="103">
        <v>9688</v>
      </c>
      <c r="I20" s="104">
        <v>0.1</v>
      </c>
      <c r="J20" s="103">
        <v>8354</v>
      </c>
      <c r="K20" s="105">
        <v>0</v>
      </c>
      <c r="L20" s="103">
        <v>7725</v>
      </c>
      <c r="M20" s="105">
        <v>0</v>
      </c>
    </row>
    <row r="21" spans="1:13" s="100" customFormat="1" ht="17.100000000000001" customHeight="1" x14ac:dyDescent="0.4">
      <c r="A21" s="114"/>
      <c r="B21" s="115" t="s">
        <v>45</v>
      </c>
      <c r="C21" s="116"/>
      <c r="D21" s="117">
        <v>10587467</v>
      </c>
      <c r="E21" s="118">
        <v>61.500000000000014</v>
      </c>
      <c r="F21" s="117">
        <v>10595637</v>
      </c>
      <c r="G21" s="118">
        <v>57.900000000000013</v>
      </c>
      <c r="H21" s="117">
        <v>10749293</v>
      </c>
      <c r="I21" s="118">
        <v>49.200000000000017</v>
      </c>
      <c r="J21" s="117">
        <v>10766299</v>
      </c>
      <c r="K21" s="118">
        <v>54.2</v>
      </c>
      <c r="L21" s="117">
        <v>11031140</v>
      </c>
      <c r="M21" s="118">
        <v>61.300000000000004</v>
      </c>
    </row>
    <row r="22" spans="1:13" s="15" customFormat="1" ht="17.100000000000001" customHeight="1" x14ac:dyDescent="0.4">
      <c r="A22" s="101"/>
      <c r="B22" s="102" t="s">
        <v>46</v>
      </c>
      <c r="C22" s="42"/>
      <c r="D22" s="103">
        <v>463471</v>
      </c>
      <c r="E22" s="104">
        <v>2.7</v>
      </c>
      <c r="F22" s="103">
        <v>461540</v>
      </c>
      <c r="G22" s="104">
        <v>2.5</v>
      </c>
      <c r="H22" s="103">
        <v>557468</v>
      </c>
      <c r="I22" s="104">
        <v>2.6</v>
      </c>
      <c r="J22" s="103">
        <v>284802</v>
      </c>
      <c r="K22" s="105">
        <v>1.4</v>
      </c>
      <c r="L22" s="103">
        <v>139432</v>
      </c>
      <c r="M22" s="105">
        <v>0.8</v>
      </c>
    </row>
    <row r="23" spans="1:13" s="15" customFormat="1" ht="17.100000000000001" customHeight="1" x14ac:dyDescent="0.4">
      <c r="A23" s="101"/>
      <c r="B23" s="102" t="s">
        <v>47</v>
      </c>
      <c r="C23" s="50"/>
      <c r="D23" s="103">
        <v>87388</v>
      </c>
      <c r="E23" s="104">
        <v>0.5</v>
      </c>
      <c r="F23" s="103">
        <v>88762</v>
      </c>
      <c r="G23" s="104">
        <v>0.5</v>
      </c>
      <c r="H23" s="103">
        <v>86843</v>
      </c>
      <c r="I23" s="104">
        <v>0.4</v>
      </c>
      <c r="J23" s="103">
        <v>90948</v>
      </c>
      <c r="K23" s="105">
        <v>0.5</v>
      </c>
      <c r="L23" s="103">
        <v>89956</v>
      </c>
      <c r="M23" s="105">
        <v>0.5</v>
      </c>
    </row>
    <row r="24" spans="1:13" s="15" customFormat="1" ht="17.100000000000001" customHeight="1" x14ac:dyDescent="0.4">
      <c r="A24" s="101"/>
      <c r="B24" s="102" t="s">
        <v>48</v>
      </c>
      <c r="C24" s="50"/>
      <c r="D24" s="103">
        <v>2972032</v>
      </c>
      <c r="E24" s="104">
        <v>17.2</v>
      </c>
      <c r="F24" s="103">
        <v>3439026</v>
      </c>
      <c r="G24" s="104">
        <v>18.8</v>
      </c>
      <c r="H24" s="103">
        <v>4637046</v>
      </c>
      <c r="I24" s="104">
        <v>21.3</v>
      </c>
      <c r="J24" s="103">
        <v>3631438</v>
      </c>
      <c r="K24" s="105">
        <v>18.3</v>
      </c>
      <c r="L24" s="103">
        <v>3056706</v>
      </c>
      <c r="M24" s="105">
        <v>17</v>
      </c>
    </row>
    <row r="25" spans="1:13" s="15" customFormat="1" ht="17.100000000000001" customHeight="1" x14ac:dyDescent="0.4">
      <c r="A25" s="101"/>
      <c r="B25" s="102" t="s">
        <v>49</v>
      </c>
      <c r="C25" s="50"/>
      <c r="D25" s="103">
        <v>1105921</v>
      </c>
      <c r="E25" s="104">
        <v>6.4</v>
      </c>
      <c r="F25" s="103">
        <v>1138732</v>
      </c>
      <c r="G25" s="104">
        <v>6.2</v>
      </c>
      <c r="H25" s="103">
        <v>1275228</v>
      </c>
      <c r="I25" s="104">
        <v>5.8</v>
      </c>
      <c r="J25" s="103">
        <v>1206045</v>
      </c>
      <c r="K25" s="105">
        <v>6.1</v>
      </c>
      <c r="L25" s="103">
        <v>1297347</v>
      </c>
      <c r="M25" s="105">
        <v>7.2</v>
      </c>
    </row>
    <row r="26" spans="1:13" s="15" customFormat="1" ht="17.100000000000001" customHeight="1" x14ac:dyDescent="0.4">
      <c r="A26" s="101"/>
      <c r="B26" s="102" t="s">
        <v>50</v>
      </c>
      <c r="C26" s="50"/>
      <c r="D26" s="103">
        <v>206115</v>
      </c>
      <c r="E26" s="104">
        <v>1.2</v>
      </c>
      <c r="F26" s="103">
        <v>104498</v>
      </c>
      <c r="G26" s="104">
        <v>0.6</v>
      </c>
      <c r="H26" s="103">
        <v>41112</v>
      </c>
      <c r="I26" s="104">
        <v>0.2</v>
      </c>
      <c r="J26" s="103">
        <v>22079</v>
      </c>
      <c r="K26" s="105">
        <v>0.1</v>
      </c>
      <c r="L26" s="103">
        <v>21942</v>
      </c>
      <c r="M26" s="105">
        <v>0.1</v>
      </c>
    </row>
    <row r="27" spans="1:13" s="15" customFormat="1" ht="17.100000000000001" customHeight="1" x14ac:dyDescent="0.4">
      <c r="A27" s="101"/>
      <c r="B27" s="102" t="s">
        <v>51</v>
      </c>
      <c r="C27" s="50"/>
      <c r="D27" s="103">
        <v>22114</v>
      </c>
      <c r="E27" s="104">
        <v>0.1</v>
      </c>
      <c r="F27" s="103">
        <v>5225</v>
      </c>
      <c r="G27" s="104">
        <v>0</v>
      </c>
      <c r="H27" s="103">
        <v>18285</v>
      </c>
      <c r="I27" s="104">
        <v>0.1</v>
      </c>
      <c r="J27" s="103">
        <v>17432</v>
      </c>
      <c r="K27" s="105">
        <v>0.1</v>
      </c>
      <c r="L27" s="103">
        <v>18572</v>
      </c>
      <c r="M27" s="105">
        <v>0.1</v>
      </c>
    </row>
    <row r="28" spans="1:13" s="15" customFormat="1" ht="17.100000000000001" customHeight="1" x14ac:dyDescent="0.4">
      <c r="A28" s="101"/>
      <c r="B28" s="102" t="s">
        <v>52</v>
      </c>
      <c r="C28" s="50"/>
      <c r="D28" s="103">
        <v>0</v>
      </c>
      <c r="E28" s="104">
        <v>0</v>
      </c>
      <c r="F28" s="103">
        <v>228784</v>
      </c>
      <c r="G28" s="104">
        <v>1.2</v>
      </c>
      <c r="H28" s="103">
        <v>850000</v>
      </c>
      <c r="I28" s="104">
        <v>3.9</v>
      </c>
      <c r="J28" s="103">
        <v>850000</v>
      </c>
      <c r="K28" s="105">
        <v>4.3</v>
      </c>
      <c r="L28" s="103">
        <v>330000</v>
      </c>
      <c r="M28" s="105">
        <v>1.8</v>
      </c>
    </row>
    <row r="29" spans="1:13" s="15" customFormat="1" ht="17.100000000000001" customHeight="1" x14ac:dyDescent="0.4">
      <c r="A29" s="101"/>
      <c r="B29" s="102" t="s">
        <v>53</v>
      </c>
      <c r="C29" s="50"/>
      <c r="D29" s="103">
        <v>250998</v>
      </c>
      <c r="E29" s="104">
        <v>1.5</v>
      </c>
      <c r="F29" s="103">
        <v>274261</v>
      </c>
      <c r="G29" s="104">
        <v>1.5</v>
      </c>
      <c r="H29" s="103">
        <v>332123</v>
      </c>
      <c r="I29" s="104">
        <v>1.5</v>
      </c>
      <c r="J29" s="103">
        <v>230301</v>
      </c>
      <c r="K29" s="105">
        <v>1.2</v>
      </c>
      <c r="L29" s="103">
        <v>187637</v>
      </c>
      <c r="M29" s="105">
        <v>1</v>
      </c>
    </row>
    <row r="30" spans="1:13" s="15" customFormat="1" ht="17.100000000000001" customHeight="1" x14ac:dyDescent="0.4">
      <c r="A30" s="101"/>
      <c r="B30" s="102" t="s">
        <v>54</v>
      </c>
      <c r="C30" s="50"/>
      <c r="D30" s="103">
        <v>279141</v>
      </c>
      <c r="E30" s="104">
        <v>1.6</v>
      </c>
      <c r="F30" s="103">
        <v>297510</v>
      </c>
      <c r="G30" s="104">
        <v>1.6</v>
      </c>
      <c r="H30" s="103">
        <v>440656</v>
      </c>
      <c r="I30" s="104">
        <v>2</v>
      </c>
      <c r="J30" s="103">
        <v>646031</v>
      </c>
      <c r="K30" s="105">
        <v>3.3</v>
      </c>
      <c r="L30" s="103">
        <v>703403</v>
      </c>
      <c r="M30" s="105">
        <v>3.9</v>
      </c>
    </row>
    <row r="31" spans="1:13" s="15" customFormat="1" ht="17.100000000000001" customHeight="1" x14ac:dyDescent="0.4">
      <c r="A31" s="93"/>
      <c r="B31" s="119" t="s">
        <v>55</v>
      </c>
      <c r="C31" s="59"/>
      <c r="D31" s="120">
        <v>1253274</v>
      </c>
      <c r="E31" s="121">
        <v>7.3</v>
      </c>
      <c r="F31" s="120">
        <v>1686373</v>
      </c>
      <c r="G31" s="121">
        <v>9.1999999999999993</v>
      </c>
      <c r="H31" s="120">
        <v>2838715</v>
      </c>
      <c r="I31" s="121">
        <v>13</v>
      </c>
      <c r="J31" s="120">
        <v>2082604</v>
      </c>
      <c r="K31" s="122">
        <v>10.5</v>
      </c>
      <c r="L31" s="120">
        <v>1136105</v>
      </c>
      <c r="M31" s="122">
        <v>6.3</v>
      </c>
    </row>
    <row r="32" spans="1:13" s="15" customFormat="1" ht="12" customHeight="1" x14ac:dyDescent="0.4">
      <c r="A32" s="85" t="s">
        <v>56</v>
      </c>
      <c r="B32" s="85"/>
      <c r="E32" s="123"/>
      <c r="G32" s="123"/>
    </row>
    <row r="33" spans="1:91" s="125" customFormat="1" ht="9.75" x14ac:dyDescent="0.4">
      <c r="A33" s="124" t="s">
        <v>57</v>
      </c>
      <c r="B33" s="124"/>
      <c r="C33" s="124"/>
      <c r="D33" s="124"/>
      <c r="E33" s="124"/>
      <c r="F33" s="124"/>
    </row>
    <row r="39" spans="1:91" x14ac:dyDescent="0.4">
      <c r="CM39" s="127"/>
    </row>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sheetData>
  <mergeCells count="9">
    <mergeCell ref="A32:B32"/>
    <mergeCell ref="A33:F33"/>
    <mergeCell ref="L4:M4"/>
    <mergeCell ref="A5:C6"/>
    <mergeCell ref="D5:E5"/>
    <mergeCell ref="F5:G5"/>
    <mergeCell ref="H5:I5"/>
    <mergeCell ref="J5:K5"/>
    <mergeCell ref="L5:M5"/>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colBreaks count="1" manualBreakCount="1">
    <brk id="7"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08C08-5DC1-4087-AB46-A87C7A77B16C}">
  <sheetPr>
    <tabColor rgb="FF92D050"/>
  </sheetPr>
  <dimension ref="A1:AJ35"/>
  <sheetViews>
    <sheetView showGridLines="0" view="pageBreakPreview" zoomScaleNormal="100" zoomScaleSheetLayoutView="100" workbookViewId="0">
      <selection activeCell="M19" sqref="M19:P19"/>
    </sheetView>
  </sheetViews>
  <sheetFormatPr defaultRowHeight="13.5" x14ac:dyDescent="0.4"/>
  <cols>
    <col min="1" max="36" width="3.375" style="179" customWidth="1"/>
    <col min="37" max="16384" width="9" style="179"/>
  </cols>
  <sheetData>
    <row r="1" spans="1:36" s="128" customFormat="1" ht="9" x14ac:dyDescent="0.4">
      <c r="A1" s="1" t="s">
        <v>0</v>
      </c>
      <c r="C1" s="1"/>
      <c r="AJ1" s="3" t="s">
        <v>0</v>
      </c>
    </row>
    <row r="2" spans="1:36" s="128" customFormat="1" ht="9" x14ac:dyDescent="0.4">
      <c r="B2" s="129"/>
      <c r="C2" s="129"/>
    </row>
    <row r="3" spans="1:36" s="128" customFormat="1" ht="12" customHeight="1" x14ac:dyDescent="0.4">
      <c r="B3" s="129"/>
      <c r="C3" s="129"/>
      <c r="R3" s="12" t="s">
        <v>58</v>
      </c>
      <c r="S3" s="90" t="s">
        <v>59</v>
      </c>
    </row>
    <row r="4" spans="1:36" s="128" customFormat="1" ht="11.25" customHeight="1" thickBot="1" x14ac:dyDescent="0.45">
      <c r="A4" s="130"/>
      <c r="B4" s="131"/>
      <c r="C4" s="131"/>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2" t="s">
        <v>27</v>
      </c>
    </row>
    <row r="5" spans="1:36" s="138" customFormat="1" ht="18" customHeight="1" x14ac:dyDescent="0.4">
      <c r="A5" s="133" t="s">
        <v>60</v>
      </c>
      <c r="B5" s="134"/>
      <c r="C5" s="134"/>
      <c r="D5" s="134"/>
      <c r="E5" s="134"/>
      <c r="F5" s="134"/>
      <c r="G5" s="135" t="s">
        <v>61</v>
      </c>
      <c r="H5" s="136"/>
      <c r="I5" s="136"/>
      <c r="J5" s="136"/>
      <c r="K5" s="136"/>
      <c r="L5" s="137"/>
      <c r="M5" s="136">
        <v>28</v>
      </c>
      <c r="N5" s="136"/>
      <c r="O5" s="136"/>
      <c r="P5" s="136"/>
      <c r="Q5" s="136"/>
      <c r="R5" s="137"/>
      <c r="S5" s="135">
        <v>29</v>
      </c>
      <c r="T5" s="136"/>
      <c r="U5" s="136"/>
      <c r="V5" s="136"/>
      <c r="W5" s="136"/>
      <c r="X5" s="137"/>
      <c r="Y5" s="135">
        <v>30</v>
      </c>
      <c r="Z5" s="136"/>
      <c r="AA5" s="136"/>
      <c r="AB5" s="136"/>
      <c r="AC5" s="136"/>
      <c r="AD5" s="137"/>
      <c r="AE5" s="135" t="s">
        <v>62</v>
      </c>
      <c r="AF5" s="136"/>
      <c r="AG5" s="136"/>
      <c r="AH5" s="136"/>
      <c r="AI5" s="136"/>
      <c r="AJ5" s="137"/>
    </row>
    <row r="6" spans="1:36" s="138" customFormat="1" ht="18" customHeight="1" x14ac:dyDescent="0.4">
      <c r="A6" s="139"/>
      <c r="B6" s="140"/>
      <c r="C6" s="140"/>
      <c r="D6" s="140"/>
      <c r="E6" s="140"/>
      <c r="F6" s="140"/>
      <c r="G6" s="141" t="s">
        <v>63</v>
      </c>
      <c r="H6" s="142"/>
      <c r="I6" s="142"/>
      <c r="J6" s="143"/>
      <c r="K6" s="144" t="s">
        <v>64</v>
      </c>
      <c r="L6" s="145"/>
      <c r="M6" s="141" t="s">
        <v>63</v>
      </c>
      <c r="N6" s="142"/>
      <c r="O6" s="142"/>
      <c r="P6" s="143"/>
      <c r="Q6" s="142" t="s">
        <v>64</v>
      </c>
      <c r="R6" s="146"/>
      <c r="S6" s="141" t="s">
        <v>63</v>
      </c>
      <c r="T6" s="142"/>
      <c r="U6" s="142"/>
      <c r="V6" s="143"/>
      <c r="W6" s="142" t="s">
        <v>64</v>
      </c>
      <c r="X6" s="146"/>
      <c r="Y6" s="141" t="s">
        <v>63</v>
      </c>
      <c r="Z6" s="142"/>
      <c r="AA6" s="142"/>
      <c r="AB6" s="143"/>
      <c r="AC6" s="142" t="s">
        <v>64</v>
      </c>
      <c r="AD6" s="146"/>
      <c r="AE6" s="141" t="s">
        <v>63</v>
      </c>
      <c r="AF6" s="142"/>
      <c r="AG6" s="142"/>
      <c r="AH6" s="143"/>
      <c r="AI6" s="142" t="s">
        <v>64</v>
      </c>
      <c r="AJ6" s="146"/>
    </row>
    <row r="7" spans="1:36" s="157" customFormat="1" ht="18" customHeight="1" x14ac:dyDescent="0.4">
      <c r="A7" s="147" t="s">
        <v>65</v>
      </c>
      <c r="B7" s="148"/>
      <c r="C7" s="148"/>
      <c r="D7" s="148"/>
      <c r="E7" s="148"/>
      <c r="F7" s="148"/>
      <c r="G7" s="149">
        <v>16803660</v>
      </c>
      <c r="H7" s="150"/>
      <c r="I7" s="150"/>
      <c r="J7" s="151"/>
      <c r="K7" s="152">
        <f>SUM(K8:L21)</f>
        <v>99.999999999999986</v>
      </c>
      <c r="L7" s="153"/>
      <c r="M7" s="154">
        <f>SUM(M8:P21)</f>
        <v>17818225</v>
      </c>
      <c r="N7" s="155"/>
      <c r="O7" s="155"/>
      <c r="P7" s="156"/>
      <c r="Q7" s="152">
        <f>SUM(Q8:R21)</f>
        <v>100.00000000000001</v>
      </c>
      <c r="R7" s="153"/>
      <c r="S7" s="154">
        <f>SUM(S8:V21)</f>
        <v>21466468</v>
      </c>
      <c r="T7" s="155"/>
      <c r="U7" s="155"/>
      <c r="V7" s="156"/>
      <c r="W7" s="152">
        <f>SUM(W8:X21)</f>
        <v>100.00000000000001</v>
      </c>
      <c r="X7" s="153"/>
      <c r="Y7" s="154">
        <f>SUM(Y8:AB21)</f>
        <v>19510341</v>
      </c>
      <c r="Z7" s="155"/>
      <c r="AA7" s="155"/>
      <c r="AB7" s="156"/>
      <c r="AC7" s="152">
        <f>AC8+AC9+AC10+AC11+AC12+AC13+AC14+AC15+AC16+AC17+AC19</f>
        <v>100.00000000000001</v>
      </c>
      <c r="AD7" s="153"/>
      <c r="AE7" s="154">
        <f>SUM(AE8:AH21)</f>
        <v>17722505</v>
      </c>
      <c r="AF7" s="155"/>
      <c r="AG7" s="155"/>
      <c r="AH7" s="156"/>
      <c r="AI7" s="152">
        <f>AI8+AI9+AI10+AI11+AI12+AI13+AI14+AI15+AI16+AI17+AI19</f>
        <v>100.00000000000001</v>
      </c>
      <c r="AJ7" s="153"/>
    </row>
    <row r="8" spans="1:36" s="138" customFormat="1" ht="18" customHeight="1" x14ac:dyDescent="0.4">
      <c r="A8" s="158" t="s">
        <v>66</v>
      </c>
      <c r="B8" s="159"/>
      <c r="C8" s="159"/>
      <c r="D8" s="159"/>
      <c r="E8" s="159"/>
      <c r="F8" s="159"/>
      <c r="G8" s="160">
        <v>182195</v>
      </c>
      <c r="H8" s="161"/>
      <c r="I8" s="161"/>
      <c r="J8" s="162"/>
      <c r="K8" s="163">
        <v>1.1000000000000001</v>
      </c>
      <c r="L8" s="164"/>
      <c r="M8" s="165">
        <v>174611</v>
      </c>
      <c r="N8" s="166"/>
      <c r="O8" s="166"/>
      <c r="P8" s="167"/>
      <c r="Q8" s="163">
        <v>1</v>
      </c>
      <c r="R8" s="164"/>
      <c r="S8" s="165">
        <v>170821</v>
      </c>
      <c r="T8" s="166"/>
      <c r="U8" s="166"/>
      <c r="V8" s="167"/>
      <c r="W8" s="163">
        <v>0.8</v>
      </c>
      <c r="X8" s="164"/>
      <c r="Y8" s="165">
        <v>170425</v>
      </c>
      <c r="Z8" s="166"/>
      <c r="AA8" s="166"/>
      <c r="AB8" s="167"/>
      <c r="AC8" s="163">
        <v>0.9</v>
      </c>
      <c r="AD8" s="164" t="e">
        <f>ROUND(AC8/$J$7*100,2)</f>
        <v>#DIV/0!</v>
      </c>
      <c r="AE8" s="165">
        <v>167628</v>
      </c>
      <c r="AF8" s="166"/>
      <c r="AG8" s="166"/>
      <c r="AH8" s="167"/>
      <c r="AI8" s="163">
        <v>0.9</v>
      </c>
      <c r="AJ8" s="164" t="e">
        <f>ROUND(AI8/$J$7*100,2)</f>
        <v>#DIV/0!</v>
      </c>
    </row>
    <row r="9" spans="1:36" s="138" customFormat="1" ht="18" customHeight="1" x14ac:dyDescent="0.4">
      <c r="A9" s="158" t="s">
        <v>67</v>
      </c>
      <c r="B9" s="159"/>
      <c r="C9" s="159"/>
      <c r="D9" s="159"/>
      <c r="E9" s="159"/>
      <c r="F9" s="159"/>
      <c r="G9" s="160">
        <v>2098449</v>
      </c>
      <c r="H9" s="161"/>
      <c r="I9" s="161"/>
      <c r="J9" s="162"/>
      <c r="K9" s="163">
        <v>12.5</v>
      </c>
      <c r="L9" s="164"/>
      <c r="M9" s="165">
        <v>1542719</v>
      </c>
      <c r="N9" s="166"/>
      <c r="O9" s="166"/>
      <c r="P9" s="167"/>
      <c r="Q9" s="163">
        <v>8.6</v>
      </c>
      <c r="R9" s="164"/>
      <c r="S9" s="165">
        <v>1456379</v>
      </c>
      <c r="T9" s="166"/>
      <c r="U9" s="166"/>
      <c r="V9" s="167"/>
      <c r="W9" s="163">
        <v>6.8</v>
      </c>
      <c r="X9" s="164"/>
      <c r="Y9" s="165">
        <v>1635336</v>
      </c>
      <c r="Z9" s="166"/>
      <c r="AA9" s="166"/>
      <c r="AB9" s="167"/>
      <c r="AC9" s="163">
        <v>8.4</v>
      </c>
      <c r="AD9" s="164" t="e">
        <f t="shared" ref="AD9:AD19" si="0">ROUND(AC9/$J$7*100,2)</f>
        <v>#DIV/0!</v>
      </c>
      <c r="AE9" s="165">
        <v>1594195</v>
      </c>
      <c r="AF9" s="166"/>
      <c r="AG9" s="166"/>
      <c r="AH9" s="167"/>
      <c r="AI9" s="163">
        <v>9</v>
      </c>
      <c r="AJ9" s="164" t="e">
        <f t="shared" ref="AJ9:AJ19" si="1">ROUND(AI9/$J$7*100,2)</f>
        <v>#DIV/0!</v>
      </c>
    </row>
    <row r="10" spans="1:36" s="138" customFormat="1" ht="18" customHeight="1" x14ac:dyDescent="0.4">
      <c r="A10" s="158" t="s">
        <v>68</v>
      </c>
      <c r="B10" s="159"/>
      <c r="C10" s="159"/>
      <c r="D10" s="159"/>
      <c r="E10" s="159"/>
      <c r="F10" s="159"/>
      <c r="G10" s="160">
        <v>7020549</v>
      </c>
      <c r="H10" s="161"/>
      <c r="I10" s="161"/>
      <c r="J10" s="162"/>
      <c r="K10" s="163">
        <v>41.8</v>
      </c>
      <c r="L10" s="164"/>
      <c r="M10" s="165">
        <v>7285623</v>
      </c>
      <c r="N10" s="166"/>
      <c r="O10" s="166"/>
      <c r="P10" s="167"/>
      <c r="Q10" s="163">
        <v>40.9</v>
      </c>
      <c r="R10" s="164"/>
      <c r="S10" s="165">
        <v>7707528</v>
      </c>
      <c r="T10" s="166"/>
      <c r="U10" s="166"/>
      <c r="V10" s="167"/>
      <c r="W10" s="163">
        <v>35.9</v>
      </c>
      <c r="X10" s="164"/>
      <c r="Y10" s="165">
        <v>7495809</v>
      </c>
      <c r="Z10" s="166"/>
      <c r="AA10" s="166"/>
      <c r="AB10" s="167"/>
      <c r="AC10" s="163">
        <v>38.4</v>
      </c>
      <c r="AD10" s="164" t="e">
        <f t="shared" si="0"/>
        <v>#DIV/0!</v>
      </c>
      <c r="AE10" s="165">
        <v>7719136</v>
      </c>
      <c r="AF10" s="166"/>
      <c r="AG10" s="166"/>
      <c r="AH10" s="167"/>
      <c r="AI10" s="163">
        <v>43.5</v>
      </c>
      <c r="AJ10" s="164" t="e">
        <f t="shared" si="1"/>
        <v>#DIV/0!</v>
      </c>
    </row>
    <row r="11" spans="1:36" s="138" customFormat="1" ht="18" customHeight="1" x14ac:dyDescent="0.4">
      <c r="A11" s="158" t="s">
        <v>69</v>
      </c>
      <c r="B11" s="159"/>
      <c r="C11" s="159"/>
      <c r="D11" s="159"/>
      <c r="E11" s="159"/>
      <c r="F11" s="159"/>
      <c r="G11" s="160">
        <v>1159715</v>
      </c>
      <c r="H11" s="161"/>
      <c r="I11" s="161"/>
      <c r="J11" s="162"/>
      <c r="K11" s="163">
        <v>6.9</v>
      </c>
      <c r="L11" s="164"/>
      <c r="M11" s="165">
        <v>1145696</v>
      </c>
      <c r="N11" s="166"/>
      <c r="O11" s="166"/>
      <c r="P11" s="167"/>
      <c r="Q11" s="163">
        <v>6.4</v>
      </c>
      <c r="R11" s="164"/>
      <c r="S11" s="165">
        <v>1087570</v>
      </c>
      <c r="T11" s="166"/>
      <c r="U11" s="166"/>
      <c r="V11" s="167"/>
      <c r="W11" s="163">
        <v>5</v>
      </c>
      <c r="X11" s="164"/>
      <c r="Y11" s="165">
        <v>1013191</v>
      </c>
      <c r="Z11" s="166"/>
      <c r="AA11" s="166"/>
      <c r="AB11" s="167"/>
      <c r="AC11" s="163">
        <v>5.2</v>
      </c>
      <c r="AD11" s="164" t="e">
        <f t="shared" si="0"/>
        <v>#DIV/0!</v>
      </c>
      <c r="AE11" s="165">
        <v>1088452</v>
      </c>
      <c r="AF11" s="166"/>
      <c r="AG11" s="166"/>
      <c r="AH11" s="167"/>
      <c r="AI11" s="163">
        <v>6.1</v>
      </c>
      <c r="AJ11" s="164" t="e">
        <f t="shared" si="1"/>
        <v>#DIV/0!</v>
      </c>
    </row>
    <row r="12" spans="1:36" s="138" customFormat="1" ht="18" customHeight="1" x14ac:dyDescent="0.4">
      <c r="A12" s="158" t="s">
        <v>70</v>
      </c>
      <c r="B12" s="159"/>
      <c r="C12" s="159"/>
      <c r="D12" s="159"/>
      <c r="E12" s="159"/>
      <c r="F12" s="159"/>
      <c r="G12" s="160">
        <v>24596</v>
      </c>
      <c r="H12" s="161"/>
      <c r="I12" s="161"/>
      <c r="J12" s="162"/>
      <c r="K12" s="163">
        <v>0.1</v>
      </c>
      <c r="L12" s="164"/>
      <c r="M12" s="165">
        <v>25017</v>
      </c>
      <c r="N12" s="166"/>
      <c r="O12" s="166"/>
      <c r="P12" s="167"/>
      <c r="Q12" s="163">
        <v>0.1</v>
      </c>
      <c r="R12" s="164"/>
      <c r="S12" s="165">
        <v>26570</v>
      </c>
      <c r="T12" s="166"/>
      <c r="U12" s="166"/>
      <c r="V12" s="167"/>
      <c r="W12" s="163">
        <v>0.1</v>
      </c>
      <c r="X12" s="164"/>
      <c r="Y12" s="165">
        <v>25732</v>
      </c>
      <c r="Z12" s="166"/>
      <c r="AA12" s="166"/>
      <c r="AB12" s="167"/>
      <c r="AC12" s="163">
        <v>0.1</v>
      </c>
      <c r="AD12" s="164" t="e">
        <f t="shared" si="0"/>
        <v>#DIV/0!</v>
      </c>
      <c r="AE12" s="165">
        <v>28593</v>
      </c>
      <c r="AF12" s="166"/>
      <c r="AG12" s="166"/>
      <c r="AH12" s="167"/>
      <c r="AI12" s="163">
        <v>0.2</v>
      </c>
      <c r="AJ12" s="164" t="e">
        <f t="shared" si="1"/>
        <v>#DIV/0!</v>
      </c>
    </row>
    <row r="13" spans="1:36" s="138" customFormat="1" ht="18" customHeight="1" x14ac:dyDescent="0.4">
      <c r="A13" s="158" t="s">
        <v>71</v>
      </c>
      <c r="B13" s="159"/>
      <c r="C13" s="159"/>
      <c r="D13" s="159"/>
      <c r="E13" s="159"/>
      <c r="F13" s="159"/>
      <c r="G13" s="160">
        <v>57163</v>
      </c>
      <c r="H13" s="161"/>
      <c r="I13" s="161"/>
      <c r="J13" s="162"/>
      <c r="K13" s="163">
        <v>0.3</v>
      </c>
      <c r="L13" s="164"/>
      <c r="M13" s="165">
        <v>84787</v>
      </c>
      <c r="N13" s="166"/>
      <c r="O13" s="166"/>
      <c r="P13" s="167"/>
      <c r="Q13" s="163">
        <v>0.5</v>
      </c>
      <c r="R13" s="164"/>
      <c r="S13" s="165">
        <v>116611</v>
      </c>
      <c r="T13" s="166"/>
      <c r="U13" s="166"/>
      <c r="V13" s="167"/>
      <c r="W13" s="163">
        <v>0.5</v>
      </c>
      <c r="X13" s="164"/>
      <c r="Y13" s="165">
        <v>75971</v>
      </c>
      <c r="Z13" s="166"/>
      <c r="AA13" s="166"/>
      <c r="AB13" s="167"/>
      <c r="AC13" s="163">
        <v>0.4</v>
      </c>
      <c r="AD13" s="164" t="e">
        <f t="shared" si="0"/>
        <v>#DIV/0!</v>
      </c>
      <c r="AE13" s="165">
        <v>118096</v>
      </c>
      <c r="AF13" s="166"/>
      <c r="AG13" s="166"/>
      <c r="AH13" s="167"/>
      <c r="AI13" s="163">
        <v>0.7</v>
      </c>
      <c r="AJ13" s="164" t="e">
        <f t="shared" si="1"/>
        <v>#DIV/0!</v>
      </c>
    </row>
    <row r="14" spans="1:36" s="138" customFormat="1" ht="18" customHeight="1" x14ac:dyDescent="0.4">
      <c r="A14" s="158" t="s">
        <v>72</v>
      </c>
      <c r="B14" s="159"/>
      <c r="C14" s="159"/>
      <c r="D14" s="159"/>
      <c r="E14" s="159"/>
      <c r="F14" s="159"/>
      <c r="G14" s="160">
        <v>178272</v>
      </c>
      <c r="H14" s="161"/>
      <c r="I14" s="161"/>
      <c r="J14" s="162"/>
      <c r="K14" s="163">
        <v>1.1000000000000001</v>
      </c>
      <c r="L14" s="164"/>
      <c r="M14" s="165">
        <v>247518</v>
      </c>
      <c r="N14" s="166"/>
      <c r="O14" s="166"/>
      <c r="P14" s="167"/>
      <c r="Q14" s="163">
        <v>1.4</v>
      </c>
      <c r="R14" s="164"/>
      <c r="S14" s="165">
        <v>228220</v>
      </c>
      <c r="T14" s="166"/>
      <c r="U14" s="166"/>
      <c r="V14" s="167"/>
      <c r="W14" s="163">
        <v>1.1000000000000001</v>
      </c>
      <c r="X14" s="164"/>
      <c r="Y14" s="165">
        <v>223610</v>
      </c>
      <c r="Z14" s="166"/>
      <c r="AA14" s="166"/>
      <c r="AB14" s="167"/>
      <c r="AC14" s="163">
        <v>1.1000000000000001</v>
      </c>
      <c r="AD14" s="164" t="e">
        <f t="shared" si="0"/>
        <v>#DIV/0!</v>
      </c>
      <c r="AE14" s="165">
        <v>135093</v>
      </c>
      <c r="AF14" s="166"/>
      <c r="AG14" s="166"/>
      <c r="AH14" s="167"/>
      <c r="AI14" s="163">
        <v>0.8</v>
      </c>
      <c r="AJ14" s="164" t="e">
        <f t="shared" si="1"/>
        <v>#DIV/0!</v>
      </c>
    </row>
    <row r="15" spans="1:36" s="138" customFormat="1" ht="18" customHeight="1" x14ac:dyDescent="0.4">
      <c r="A15" s="158" t="s">
        <v>73</v>
      </c>
      <c r="B15" s="159"/>
      <c r="C15" s="159"/>
      <c r="D15" s="159"/>
      <c r="E15" s="159"/>
      <c r="F15" s="159"/>
      <c r="G15" s="160">
        <v>2094914</v>
      </c>
      <c r="H15" s="161"/>
      <c r="I15" s="161"/>
      <c r="J15" s="162"/>
      <c r="K15" s="163">
        <v>12.5</v>
      </c>
      <c r="L15" s="164"/>
      <c r="M15" s="165">
        <v>2898436</v>
      </c>
      <c r="N15" s="166"/>
      <c r="O15" s="166"/>
      <c r="P15" s="167"/>
      <c r="Q15" s="163">
        <v>16.3</v>
      </c>
      <c r="R15" s="164"/>
      <c r="S15" s="165">
        <v>6049365</v>
      </c>
      <c r="T15" s="166"/>
      <c r="U15" s="166"/>
      <c r="V15" s="167"/>
      <c r="W15" s="163">
        <v>28.2</v>
      </c>
      <c r="X15" s="164"/>
      <c r="Y15" s="165">
        <v>4048090</v>
      </c>
      <c r="Z15" s="166"/>
      <c r="AA15" s="166"/>
      <c r="AB15" s="167"/>
      <c r="AC15" s="163">
        <v>20.8</v>
      </c>
      <c r="AD15" s="164" t="e">
        <f t="shared" si="0"/>
        <v>#DIV/0!</v>
      </c>
      <c r="AE15" s="165">
        <v>2139484</v>
      </c>
      <c r="AF15" s="166"/>
      <c r="AG15" s="166"/>
      <c r="AH15" s="167"/>
      <c r="AI15" s="163">
        <v>12.1</v>
      </c>
      <c r="AJ15" s="164" t="e">
        <f t="shared" si="1"/>
        <v>#DIV/0!</v>
      </c>
    </row>
    <row r="16" spans="1:36" s="138" customFormat="1" ht="18" customHeight="1" x14ac:dyDescent="0.4">
      <c r="A16" s="158" t="s">
        <v>74</v>
      </c>
      <c r="B16" s="159"/>
      <c r="C16" s="159"/>
      <c r="D16" s="159"/>
      <c r="E16" s="159"/>
      <c r="F16" s="159"/>
      <c r="G16" s="160">
        <v>632583</v>
      </c>
      <c r="H16" s="161"/>
      <c r="I16" s="161"/>
      <c r="J16" s="162"/>
      <c r="K16" s="163">
        <v>3.8</v>
      </c>
      <c r="L16" s="164"/>
      <c r="M16" s="165">
        <v>573436</v>
      </c>
      <c r="N16" s="166"/>
      <c r="O16" s="166"/>
      <c r="P16" s="167"/>
      <c r="Q16" s="163">
        <v>3.2</v>
      </c>
      <c r="R16" s="164"/>
      <c r="S16" s="165">
        <v>623833</v>
      </c>
      <c r="T16" s="166"/>
      <c r="U16" s="166"/>
      <c r="V16" s="167"/>
      <c r="W16" s="163">
        <v>2.9</v>
      </c>
      <c r="X16" s="164"/>
      <c r="Y16" s="165">
        <v>663067</v>
      </c>
      <c r="Z16" s="166"/>
      <c r="AA16" s="166"/>
      <c r="AB16" s="167"/>
      <c r="AC16" s="163">
        <v>3.4</v>
      </c>
      <c r="AD16" s="164" t="e">
        <f t="shared" si="0"/>
        <v>#DIV/0!</v>
      </c>
      <c r="AE16" s="165">
        <v>688064</v>
      </c>
      <c r="AF16" s="166"/>
      <c r="AG16" s="166"/>
      <c r="AH16" s="167"/>
      <c r="AI16" s="163">
        <v>3.9</v>
      </c>
      <c r="AJ16" s="164" t="e">
        <f t="shared" si="1"/>
        <v>#DIV/0!</v>
      </c>
    </row>
    <row r="17" spans="1:36" s="138" customFormat="1" ht="18" customHeight="1" x14ac:dyDescent="0.4">
      <c r="A17" s="158" t="s">
        <v>75</v>
      </c>
      <c r="B17" s="159"/>
      <c r="C17" s="159"/>
      <c r="D17" s="159"/>
      <c r="E17" s="159"/>
      <c r="F17" s="159"/>
      <c r="G17" s="160">
        <v>1615190</v>
      </c>
      <c r="H17" s="161"/>
      <c r="I17" s="161"/>
      <c r="J17" s="162"/>
      <c r="K17" s="163">
        <v>9.6</v>
      </c>
      <c r="L17" s="164"/>
      <c r="M17" s="165">
        <v>2112648</v>
      </c>
      <c r="N17" s="166"/>
      <c r="O17" s="166"/>
      <c r="P17" s="167"/>
      <c r="Q17" s="163">
        <v>11.9</v>
      </c>
      <c r="R17" s="164"/>
      <c r="S17" s="165">
        <v>2288148</v>
      </c>
      <c r="T17" s="166"/>
      <c r="U17" s="166"/>
      <c r="V17" s="167"/>
      <c r="W17" s="163">
        <v>10.7</v>
      </c>
      <c r="X17" s="164"/>
      <c r="Y17" s="165">
        <v>2360214</v>
      </c>
      <c r="Z17" s="166"/>
      <c r="AA17" s="166"/>
      <c r="AB17" s="167"/>
      <c r="AC17" s="163">
        <v>12.1</v>
      </c>
      <c r="AD17" s="164" t="e">
        <f t="shared" si="0"/>
        <v>#DIV/0!</v>
      </c>
      <c r="AE17" s="165">
        <v>2292700</v>
      </c>
      <c r="AF17" s="166"/>
      <c r="AG17" s="166"/>
      <c r="AH17" s="167"/>
      <c r="AI17" s="163">
        <v>12.9</v>
      </c>
      <c r="AJ17" s="164" t="e">
        <f t="shared" si="1"/>
        <v>#DIV/0!</v>
      </c>
    </row>
    <row r="18" spans="1:36" s="138" customFormat="1" ht="18" customHeight="1" x14ac:dyDescent="0.4">
      <c r="A18" s="158" t="s">
        <v>76</v>
      </c>
      <c r="B18" s="159"/>
      <c r="C18" s="159"/>
      <c r="D18" s="159"/>
      <c r="E18" s="159"/>
      <c r="F18" s="159"/>
      <c r="G18" s="160" t="s">
        <v>16</v>
      </c>
      <c r="H18" s="161"/>
      <c r="I18" s="161"/>
      <c r="J18" s="162"/>
      <c r="K18" s="168" t="s">
        <v>16</v>
      </c>
      <c r="L18" s="169"/>
      <c r="M18" s="160" t="s">
        <v>16</v>
      </c>
      <c r="N18" s="161"/>
      <c r="O18" s="161"/>
      <c r="P18" s="162"/>
      <c r="Q18" s="168" t="s">
        <v>16</v>
      </c>
      <c r="R18" s="169"/>
      <c r="S18" s="160" t="s">
        <v>16</v>
      </c>
      <c r="T18" s="161"/>
      <c r="U18" s="161"/>
      <c r="V18" s="162"/>
      <c r="W18" s="168" t="s">
        <v>16</v>
      </c>
      <c r="X18" s="169"/>
      <c r="Y18" s="160" t="s">
        <v>16</v>
      </c>
      <c r="Z18" s="161"/>
      <c r="AA18" s="161"/>
      <c r="AB18" s="162"/>
      <c r="AC18" s="168" t="s">
        <v>16</v>
      </c>
      <c r="AD18" s="169"/>
      <c r="AE18" s="160" t="s">
        <v>16</v>
      </c>
      <c r="AF18" s="161"/>
      <c r="AG18" s="161"/>
      <c r="AH18" s="162"/>
      <c r="AI18" s="168" t="s">
        <v>16</v>
      </c>
      <c r="AJ18" s="169"/>
    </row>
    <row r="19" spans="1:36" s="138" customFormat="1" ht="18" customHeight="1" x14ac:dyDescent="0.4">
      <c r="A19" s="158" t="s">
        <v>77</v>
      </c>
      <c r="B19" s="159"/>
      <c r="C19" s="159"/>
      <c r="D19" s="159"/>
      <c r="E19" s="159"/>
      <c r="F19" s="159"/>
      <c r="G19" s="160">
        <v>1740034</v>
      </c>
      <c r="H19" s="161"/>
      <c r="I19" s="161"/>
      <c r="J19" s="162"/>
      <c r="K19" s="163">
        <v>10.3</v>
      </c>
      <c r="L19" s="164"/>
      <c r="M19" s="165">
        <v>1727734</v>
      </c>
      <c r="N19" s="166"/>
      <c r="O19" s="166"/>
      <c r="P19" s="167"/>
      <c r="Q19" s="163">
        <v>9.6999999999999993</v>
      </c>
      <c r="R19" s="164"/>
      <c r="S19" s="165">
        <v>1711423</v>
      </c>
      <c r="T19" s="166"/>
      <c r="U19" s="166"/>
      <c r="V19" s="167"/>
      <c r="W19" s="163">
        <v>8</v>
      </c>
      <c r="X19" s="164"/>
      <c r="Y19" s="165">
        <v>1798896</v>
      </c>
      <c r="Z19" s="166"/>
      <c r="AA19" s="166"/>
      <c r="AB19" s="167"/>
      <c r="AC19" s="163">
        <v>9.1999999999999993</v>
      </c>
      <c r="AD19" s="164" t="e">
        <f t="shared" si="0"/>
        <v>#DIV/0!</v>
      </c>
      <c r="AE19" s="165">
        <v>1751064</v>
      </c>
      <c r="AF19" s="166"/>
      <c r="AG19" s="166"/>
      <c r="AH19" s="167"/>
      <c r="AI19" s="163">
        <v>9.9</v>
      </c>
      <c r="AJ19" s="164" t="e">
        <f t="shared" si="1"/>
        <v>#DIV/0!</v>
      </c>
    </row>
    <row r="20" spans="1:36" s="138" customFormat="1" ht="18" customHeight="1" x14ac:dyDescent="0.4">
      <c r="A20" s="158" t="s">
        <v>78</v>
      </c>
      <c r="B20" s="159"/>
      <c r="C20" s="159"/>
      <c r="D20" s="159"/>
      <c r="E20" s="159"/>
      <c r="F20" s="159"/>
      <c r="G20" s="160" t="s">
        <v>16</v>
      </c>
      <c r="H20" s="161"/>
      <c r="I20" s="161"/>
      <c r="J20" s="162"/>
      <c r="K20" s="168" t="s">
        <v>16</v>
      </c>
      <c r="L20" s="169"/>
      <c r="M20" s="160" t="s">
        <v>16</v>
      </c>
      <c r="N20" s="161"/>
      <c r="O20" s="161"/>
      <c r="P20" s="162"/>
      <c r="Q20" s="168" t="s">
        <v>16</v>
      </c>
      <c r="R20" s="169"/>
      <c r="S20" s="160" t="s">
        <v>16</v>
      </c>
      <c r="T20" s="161"/>
      <c r="U20" s="161"/>
      <c r="V20" s="162"/>
      <c r="W20" s="168" t="s">
        <v>16</v>
      </c>
      <c r="X20" s="169"/>
      <c r="Y20" s="160" t="s">
        <v>16</v>
      </c>
      <c r="Z20" s="161"/>
      <c r="AA20" s="161"/>
      <c r="AB20" s="162"/>
      <c r="AC20" s="168" t="s">
        <v>16</v>
      </c>
      <c r="AD20" s="169"/>
      <c r="AE20" s="160" t="s">
        <v>16</v>
      </c>
      <c r="AF20" s="161"/>
      <c r="AG20" s="161"/>
      <c r="AH20" s="162"/>
      <c r="AI20" s="168" t="s">
        <v>16</v>
      </c>
      <c r="AJ20" s="169"/>
    </row>
    <row r="21" spans="1:36" s="138" customFormat="1" ht="18" customHeight="1" x14ac:dyDescent="0.4">
      <c r="A21" s="170" t="s">
        <v>79</v>
      </c>
      <c r="B21" s="171"/>
      <c r="C21" s="171"/>
      <c r="D21" s="171"/>
      <c r="E21" s="171"/>
      <c r="F21" s="171"/>
      <c r="G21" s="172" t="s">
        <v>16</v>
      </c>
      <c r="H21" s="173"/>
      <c r="I21" s="173"/>
      <c r="J21" s="174"/>
      <c r="K21" s="175" t="s">
        <v>16</v>
      </c>
      <c r="L21" s="176"/>
      <c r="M21" s="172" t="s">
        <v>16</v>
      </c>
      <c r="N21" s="173"/>
      <c r="O21" s="173"/>
      <c r="P21" s="174"/>
      <c r="Q21" s="175" t="s">
        <v>16</v>
      </c>
      <c r="R21" s="176"/>
      <c r="S21" s="172" t="s">
        <v>16</v>
      </c>
      <c r="T21" s="173"/>
      <c r="U21" s="173"/>
      <c r="V21" s="174"/>
      <c r="W21" s="175" t="s">
        <v>16</v>
      </c>
      <c r="X21" s="176"/>
      <c r="Y21" s="172" t="s">
        <v>16</v>
      </c>
      <c r="Z21" s="173"/>
      <c r="AA21" s="173"/>
      <c r="AB21" s="174"/>
      <c r="AC21" s="175" t="s">
        <v>16</v>
      </c>
      <c r="AD21" s="176"/>
      <c r="AE21" s="172" t="s">
        <v>16</v>
      </c>
      <c r="AF21" s="173"/>
      <c r="AG21" s="173"/>
      <c r="AH21" s="174"/>
      <c r="AI21" s="175" t="s">
        <v>16</v>
      </c>
      <c r="AJ21" s="176"/>
    </row>
    <row r="22" spans="1:36" s="128" customFormat="1" ht="10.5" customHeight="1" x14ac:dyDescent="0.4">
      <c r="A22" s="177" t="s">
        <v>80</v>
      </c>
      <c r="B22" s="129"/>
      <c r="C22" s="129"/>
    </row>
    <row r="23" spans="1:36" s="128" customFormat="1" ht="9.75" customHeight="1" x14ac:dyDescent="0.4">
      <c r="A23" s="178" t="s">
        <v>81</v>
      </c>
      <c r="B23" s="129"/>
      <c r="C23" s="129"/>
    </row>
    <row r="24" spans="1:36" ht="13.5" customHeight="1" x14ac:dyDescent="0.4"/>
    <row r="25" spans="1:36" s="180" customFormat="1" ht="12" customHeight="1" x14ac:dyDescent="0.4">
      <c r="B25" s="181" t="s">
        <v>82</v>
      </c>
      <c r="C25" s="181"/>
      <c r="D25" s="181"/>
      <c r="E25" s="181"/>
      <c r="F25" s="181"/>
      <c r="G25" s="181"/>
      <c r="H25" s="181"/>
      <c r="I25" s="181"/>
      <c r="J25" s="181"/>
      <c r="K25" s="181"/>
      <c r="L25" s="181"/>
      <c r="M25" s="181"/>
      <c r="N25" s="181"/>
      <c r="O25" s="181"/>
      <c r="P25" s="181"/>
      <c r="Q25" s="182"/>
      <c r="U25" s="181" t="s">
        <v>83</v>
      </c>
      <c r="V25" s="181"/>
      <c r="W25" s="181"/>
      <c r="X25" s="181"/>
      <c r="Y25" s="181"/>
      <c r="Z25" s="181"/>
      <c r="AA25" s="181"/>
      <c r="AB25" s="181"/>
      <c r="AC25" s="181"/>
      <c r="AD25" s="181"/>
      <c r="AE25" s="181"/>
      <c r="AF25" s="181"/>
      <c r="AG25" s="181"/>
      <c r="AH25" s="181"/>
      <c r="AI25" s="181"/>
    </row>
    <row r="26" spans="1:36" s="138" customFormat="1" ht="11.45" customHeight="1" thickBot="1" x14ac:dyDescent="0.45">
      <c r="B26" s="183"/>
      <c r="C26" s="183"/>
      <c r="D26" s="183"/>
      <c r="E26" s="183"/>
      <c r="F26" s="183"/>
      <c r="G26" s="183"/>
      <c r="H26" s="183"/>
      <c r="I26" s="183"/>
      <c r="J26" s="183"/>
      <c r="K26" s="183"/>
      <c r="L26" s="183"/>
      <c r="M26" s="183"/>
      <c r="N26" s="183"/>
      <c r="O26" s="184" t="s">
        <v>84</v>
      </c>
      <c r="P26" s="184"/>
      <c r="Q26" s="185"/>
      <c r="U26" s="186"/>
      <c r="V26" s="186"/>
      <c r="W26" s="186"/>
      <c r="X26" s="186"/>
      <c r="Y26" s="186"/>
      <c r="Z26" s="186"/>
      <c r="AA26" s="186"/>
      <c r="AB26" s="186"/>
      <c r="AC26" s="186"/>
      <c r="AD26" s="186"/>
      <c r="AE26" s="186"/>
      <c r="AF26" s="186"/>
      <c r="AH26" s="187"/>
      <c r="AI26" s="188" t="s">
        <v>84</v>
      </c>
    </row>
    <row r="27" spans="1:36" s="138" customFormat="1" ht="18" customHeight="1" x14ac:dyDescent="0.4">
      <c r="B27" s="189" t="s">
        <v>85</v>
      </c>
      <c r="C27" s="190"/>
      <c r="D27" s="190"/>
      <c r="E27" s="189" t="s">
        <v>86</v>
      </c>
      <c r="F27" s="190"/>
      <c r="G27" s="190"/>
      <c r="H27" s="191"/>
      <c r="I27" s="189" t="s">
        <v>87</v>
      </c>
      <c r="J27" s="190"/>
      <c r="K27" s="190"/>
      <c r="L27" s="191"/>
      <c r="M27" s="190" t="s">
        <v>88</v>
      </c>
      <c r="N27" s="190"/>
      <c r="O27" s="190"/>
      <c r="P27" s="191"/>
      <c r="Q27" s="186"/>
      <c r="U27" s="192" t="s">
        <v>85</v>
      </c>
      <c r="V27" s="193"/>
      <c r="W27" s="194"/>
      <c r="X27" s="195" t="s">
        <v>89</v>
      </c>
      <c r="Y27" s="196"/>
      <c r="Z27" s="196"/>
      <c r="AA27" s="196"/>
      <c r="AB27" s="196"/>
      <c r="AC27" s="196"/>
      <c r="AD27" s="196"/>
      <c r="AE27" s="196"/>
      <c r="AF27" s="196"/>
      <c r="AG27" s="196"/>
      <c r="AH27" s="196"/>
      <c r="AI27" s="197"/>
    </row>
    <row r="28" spans="1:36" s="138" customFormat="1" ht="20.100000000000001" customHeight="1" x14ac:dyDescent="0.4">
      <c r="B28" s="198" t="s">
        <v>90</v>
      </c>
      <c r="C28" s="199"/>
      <c r="D28" s="199"/>
      <c r="E28" s="200">
        <v>1253274</v>
      </c>
      <c r="F28" s="201"/>
      <c r="G28" s="201"/>
      <c r="H28" s="202"/>
      <c r="I28" s="200">
        <v>1553152</v>
      </c>
      <c r="J28" s="201"/>
      <c r="K28" s="201"/>
      <c r="L28" s="202"/>
      <c r="M28" s="201">
        <v>19301169</v>
      </c>
      <c r="N28" s="201"/>
      <c r="O28" s="201"/>
      <c r="P28" s="202"/>
      <c r="Q28" s="186"/>
      <c r="U28" s="189"/>
      <c r="V28" s="190"/>
      <c r="W28" s="191"/>
      <c r="X28" s="189" t="s">
        <v>91</v>
      </c>
      <c r="Y28" s="190"/>
      <c r="Z28" s="191"/>
      <c r="AA28" s="189" t="s">
        <v>92</v>
      </c>
      <c r="AB28" s="190"/>
      <c r="AC28" s="191"/>
      <c r="AD28" s="203" t="s">
        <v>93</v>
      </c>
      <c r="AE28" s="190"/>
      <c r="AF28" s="191"/>
      <c r="AG28" s="189" t="s">
        <v>94</v>
      </c>
      <c r="AH28" s="190"/>
      <c r="AI28" s="191"/>
    </row>
    <row r="29" spans="1:36" s="138" customFormat="1" ht="20.100000000000001" customHeight="1" x14ac:dyDescent="0.4">
      <c r="B29" s="204" t="s">
        <v>95</v>
      </c>
      <c r="C29" s="205"/>
      <c r="D29" s="205"/>
      <c r="E29" s="200">
        <v>1686373</v>
      </c>
      <c r="F29" s="201"/>
      <c r="G29" s="201"/>
      <c r="H29" s="202"/>
      <c r="I29" s="200">
        <v>1560389</v>
      </c>
      <c r="J29" s="201"/>
      <c r="K29" s="201"/>
      <c r="L29" s="202"/>
      <c r="M29" s="201">
        <v>19427153</v>
      </c>
      <c r="N29" s="201"/>
      <c r="O29" s="201"/>
      <c r="P29" s="202"/>
      <c r="Q29" s="186"/>
      <c r="U29" s="206" t="s">
        <v>90</v>
      </c>
      <c r="V29" s="207"/>
      <c r="W29" s="208"/>
      <c r="X29" s="209">
        <v>3149792</v>
      </c>
      <c r="Y29" s="210"/>
      <c r="Z29" s="211"/>
      <c r="AA29" s="209">
        <v>529300</v>
      </c>
      <c r="AB29" s="210"/>
      <c r="AC29" s="211"/>
      <c r="AD29" s="200">
        <v>1753631</v>
      </c>
      <c r="AE29" s="201"/>
      <c r="AF29" s="202"/>
      <c r="AG29" s="200">
        <v>5432723</v>
      </c>
      <c r="AH29" s="201"/>
      <c r="AI29" s="202"/>
    </row>
    <row r="30" spans="1:36" s="138" customFormat="1" ht="20.100000000000001" customHeight="1" x14ac:dyDescent="0.4">
      <c r="B30" s="204" t="s">
        <v>96</v>
      </c>
      <c r="C30" s="205"/>
      <c r="D30" s="205"/>
      <c r="E30" s="200">
        <v>2838715</v>
      </c>
      <c r="F30" s="201"/>
      <c r="G30" s="201"/>
      <c r="H30" s="202"/>
      <c r="I30" s="200">
        <v>1564306</v>
      </c>
      <c r="J30" s="201"/>
      <c r="K30" s="201"/>
      <c r="L30" s="202"/>
      <c r="M30" s="201">
        <v>20701562</v>
      </c>
      <c r="N30" s="201"/>
      <c r="O30" s="201"/>
      <c r="P30" s="202"/>
      <c r="Q30" s="186"/>
      <c r="U30" s="204" t="s">
        <v>95</v>
      </c>
      <c r="V30" s="205"/>
      <c r="W30" s="212"/>
      <c r="X30" s="209">
        <v>3187385</v>
      </c>
      <c r="Y30" s="210"/>
      <c r="Z30" s="211"/>
      <c r="AA30" s="209">
        <v>529443</v>
      </c>
      <c r="AB30" s="210"/>
      <c r="AC30" s="211"/>
      <c r="AD30" s="200">
        <v>1640627</v>
      </c>
      <c r="AE30" s="201"/>
      <c r="AF30" s="202"/>
      <c r="AG30" s="200">
        <v>5357455</v>
      </c>
      <c r="AH30" s="201"/>
      <c r="AI30" s="202"/>
    </row>
    <row r="31" spans="1:36" s="138" customFormat="1" ht="20.100000000000001" customHeight="1" x14ac:dyDescent="0.4">
      <c r="B31" s="204" t="s">
        <v>97</v>
      </c>
      <c r="C31" s="205"/>
      <c r="D31" s="205"/>
      <c r="E31" s="200">
        <v>2082604</v>
      </c>
      <c r="F31" s="201"/>
      <c r="G31" s="201"/>
      <c r="H31" s="202"/>
      <c r="I31" s="200">
        <v>1667560</v>
      </c>
      <c r="J31" s="201"/>
      <c r="K31" s="201"/>
      <c r="L31" s="202"/>
      <c r="M31" s="201">
        <v>21116606</v>
      </c>
      <c r="N31" s="201"/>
      <c r="O31" s="201"/>
      <c r="P31" s="202"/>
      <c r="Q31" s="186"/>
      <c r="U31" s="204" t="s">
        <v>96</v>
      </c>
      <c r="V31" s="205"/>
      <c r="W31" s="212"/>
      <c r="X31" s="209">
        <v>2812071</v>
      </c>
      <c r="Y31" s="210"/>
      <c r="Z31" s="211"/>
      <c r="AA31" s="209">
        <v>529822</v>
      </c>
      <c r="AB31" s="210"/>
      <c r="AC31" s="211"/>
      <c r="AD31" s="200">
        <v>1606816</v>
      </c>
      <c r="AE31" s="201"/>
      <c r="AF31" s="202"/>
      <c r="AG31" s="200">
        <v>4948709</v>
      </c>
      <c r="AH31" s="201"/>
      <c r="AI31" s="202"/>
    </row>
    <row r="32" spans="1:36" s="138" customFormat="1" ht="20.100000000000001" customHeight="1" x14ac:dyDescent="0.4">
      <c r="B32" s="213" t="s">
        <v>98</v>
      </c>
      <c r="C32" s="214"/>
      <c r="D32" s="214"/>
      <c r="E32" s="215">
        <v>1136105</v>
      </c>
      <c r="F32" s="216"/>
      <c r="G32" s="216"/>
      <c r="H32" s="217"/>
      <c r="I32" s="215">
        <v>1635810</v>
      </c>
      <c r="J32" s="216"/>
      <c r="K32" s="216"/>
      <c r="L32" s="217"/>
      <c r="M32" s="216">
        <v>20616901</v>
      </c>
      <c r="N32" s="216"/>
      <c r="O32" s="216"/>
      <c r="P32" s="217"/>
      <c r="Q32" s="186"/>
      <c r="U32" s="204" t="s">
        <v>97</v>
      </c>
      <c r="V32" s="205"/>
      <c r="W32" s="212"/>
      <c r="X32" s="209">
        <v>2497045</v>
      </c>
      <c r="Y32" s="210"/>
      <c r="Z32" s="211"/>
      <c r="AA32" s="209">
        <v>330131</v>
      </c>
      <c r="AB32" s="210"/>
      <c r="AC32" s="211"/>
      <c r="AD32" s="200">
        <v>1507851</v>
      </c>
      <c r="AE32" s="201"/>
      <c r="AF32" s="202"/>
      <c r="AG32" s="200">
        <v>4335027</v>
      </c>
      <c r="AH32" s="201"/>
      <c r="AI32" s="202"/>
    </row>
    <row r="33" spans="2:35" s="138" customFormat="1" ht="19.5" customHeight="1" x14ac:dyDescent="0.4">
      <c r="B33" s="218" t="s">
        <v>56</v>
      </c>
      <c r="C33" s="218"/>
      <c r="D33" s="218"/>
      <c r="E33" s="218"/>
      <c r="F33" s="219"/>
      <c r="G33" s="219"/>
      <c r="H33" s="219"/>
      <c r="I33" s="186"/>
      <c r="J33" s="186"/>
      <c r="K33" s="186"/>
      <c r="L33" s="186"/>
      <c r="M33" s="186"/>
      <c r="N33" s="186"/>
      <c r="O33" s="186"/>
      <c r="P33" s="186"/>
      <c r="Q33" s="186"/>
      <c r="U33" s="213" t="s">
        <v>8</v>
      </c>
      <c r="V33" s="214"/>
      <c r="W33" s="220"/>
      <c r="X33" s="221">
        <v>2302459</v>
      </c>
      <c r="Y33" s="222"/>
      <c r="Z33" s="223"/>
      <c r="AA33" s="215">
        <v>330389</v>
      </c>
      <c r="AB33" s="216"/>
      <c r="AC33" s="217"/>
      <c r="AD33" s="215">
        <v>1511819</v>
      </c>
      <c r="AE33" s="216"/>
      <c r="AF33" s="217"/>
      <c r="AG33" s="215">
        <v>4144667</v>
      </c>
      <c r="AH33" s="216"/>
      <c r="AI33" s="217"/>
    </row>
    <row r="34" spans="2:35" ht="15" customHeight="1" x14ac:dyDescent="0.4">
      <c r="B34" s="224"/>
      <c r="C34" s="224"/>
      <c r="D34" s="224"/>
      <c r="E34" s="224"/>
      <c r="F34" s="224"/>
      <c r="G34" s="224"/>
      <c r="H34" s="224"/>
      <c r="I34" s="225"/>
      <c r="J34" s="225"/>
      <c r="K34" s="225"/>
      <c r="L34" s="225"/>
      <c r="M34" s="225"/>
      <c r="N34" s="225"/>
      <c r="O34" s="225"/>
      <c r="P34" s="225"/>
      <c r="Q34" s="225"/>
      <c r="U34" s="226" t="s">
        <v>56</v>
      </c>
      <c r="V34" s="226"/>
      <c r="W34" s="226"/>
      <c r="X34" s="226"/>
      <c r="Y34" s="219"/>
      <c r="Z34" s="219"/>
      <c r="AA34" s="219"/>
      <c r="AB34" s="186"/>
      <c r="AC34" s="186"/>
      <c r="AD34" s="186"/>
      <c r="AE34" s="186"/>
      <c r="AF34" s="186"/>
      <c r="AG34" s="186"/>
      <c r="AH34" s="186"/>
      <c r="AI34" s="186"/>
    </row>
    <row r="35" spans="2:35" ht="15" customHeight="1" x14ac:dyDescent="0.4">
      <c r="B35" s="224"/>
      <c r="C35" s="224"/>
      <c r="D35" s="224"/>
      <c r="E35" s="224"/>
      <c r="F35" s="224"/>
      <c r="G35" s="224"/>
      <c r="H35" s="224"/>
      <c r="I35" s="225"/>
      <c r="J35" s="225"/>
      <c r="K35" s="225"/>
      <c r="L35" s="225"/>
      <c r="M35" s="225"/>
      <c r="N35" s="225"/>
      <c r="O35" s="225"/>
      <c r="P35" s="225"/>
      <c r="Q35" s="225"/>
    </row>
  </sheetData>
  <mergeCells count="241">
    <mergeCell ref="U34:X34"/>
    <mergeCell ref="B33:E33"/>
    <mergeCell ref="U33:W33"/>
    <mergeCell ref="X33:Z33"/>
    <mergeCell ref="AA33:AC33"/>
    <mergeCell ref="AD33:AF33"/>
    <mergeCell ref="AG33:AI33"/>
    <mergeCell ref="AG31:AI31"/>
    <mergeCell ref="B32:D32"/>
    <mergeCell ref="E32:H32"/>
    <mergeCell ref="I32:L32"/>
    <mergeCell ref="M32:P32"/>
    <mergeCell ref="U32:W32"/>
    <mergeCell ref="X32:Z32"/>
    <mergeCell ref="AA32:AC32"/>
    <mergeCell ref="AD32:AF32"/>
    <mergeCell ref="AG32:AI32"/>
    <mergeCell ref="AD30:AF30"/>
    <mergeCell ref="AG30:AI30"/>
    <mergeCell ref="B31:D31"/>
    <mergeCell ref="E31:H31"/>
    <mergeCell ref="I31:L31"/>
    <mergeCell ref="M31:P31"/>
    <mergeCell ref="U31:W31"/>
    <mergeCell ref="X31:Z31"/>
    <mergeCell ref="AA31:AC31"/>
    <mergeCell ref="AD31:AF31"/>
    <mergeCell ref="AA29:AC29"/>
    <mergeCell ref="AD29:AF29"/>
    <mergeCell ref="AG29:AI29"/>
    <mergeCell ref="B30:D30"/>
    <mergeCell ref="E30:H30"/>
    <mergeCell ref="I30:L30"/>
    <mergeCell ref="M30:P30"/>
    <mergeCell ref="U30:W30"/>
    <mergeCell ref="X30:Z30"/>
    <mergeCell ref="AA30:AC30"/>
    <mergeCell ref="B29:D29"/>
    <mergeCell ref="E29:H29"/>
    <mergeCell ref="I29:L29"/>
    <mergeCell ref="M29:P29"/>
    <mergeCell ref="U29:W29"/>
    <mergeCell ref="X29:Z29"/>
    <mergeCell ref="X27:AI27"/>
    <mergeCell ref="B28:D28"/>
    <mergeCell ref="E28:H28"/>
    <mergeCell ref="I28:L28"/>
    <mergeCell ref="M28:P28"/>
    <mergeCell ref="X28:Z28"/>
    <mergeCell ref="AA28:AC28"/>
    <mergeCell ref="AD28:AF28"/>
    <mergeCell ref="AG28:AI28"/>
    <mergeCell ref="O26:P26"/>
    <mergeCell ref="B27:D27"/>
    <mergeCell ref="E27:H27"/>
    <mergeCell ref="I27:L27"/>
    <mergeCell ref="M27:P27"/>
    <mergeCell ref="U27:W28"/>
    <mergeCell ref="W21:X21"/>
    <mergeCell ref="Y21:AB21"/>
    <mergeCell ref="AC21:AD21"/>
    <mergeCell ref="AE21:AH21"/>
    <mergeCell ref="AI21:AJ21"/>
    <mergeCell ref="B25:P25"/>
    <mergeCell ref="U25:AI25"/>
    <mergeCell ref="A21:F21"/>
    <mergeCell ref="G21:J21"/>
    <mergeCell ref="K21:L21"/>
    <mergeCell ref="M21:P21"/>
    <mergeCell ref="Q21:R21"/>
    <mergeCell ref="S21:V21"/>
    <mergeCell ref="S20:V20"/>
    <mergeCell ref="W20:X20"/>
    <mergeCell ref="Y20:AB20"/>
    <mergeCell ref="AC20:AD20"/>
    <mergeCell ref="AE20:AH20"/>
    <mergeCell ref="AI20:AJ20"/>
    <mergeCell ref="W19:X19"/>
    <mergeCell ref="Y19:AB19"/>
    <mergeCell ref="AC19:AD19"/>
    <mergeCell ref="AE19:AH19"/>
    <mergeCell ref="AI19:AJ19"/>
    <mergeCell ref="A20:F20"/>
    <mergeCell ref="G20:J20"/>
    <mergeCell ref="K20:L20"/>
    <mergeCell ref="M20:P20"/>
    <mergeCell ref="Q20:R20"/>
    <mergeCell ref="A19:F19"/>
    <mergeCell ref="G19:J19"/>
    <mergeCell ref="K19:L19"/>
    <mergeCell ref="M19:P19"/>
    <mergeCell ref="Q19:R19"/>
    <mergeCell ref="S19:V19"/>
    <mergeCell ref="S18:V18"/>
    <mergeCell ref="W18:X18"/>
    <mergeCell ref="Y18:AB18"/>
    <mergeCell ref="AC18:AD18"/>
    <mergeCell ref="AE18:AH18"/>
    <mergeCell ref="AI18:AJ18"/>
    <mergeCell ref="W17:X17"/>
    <mergeCell ref="Y17:AB17"/>
    <mergeCell ref="AC17:AD17"/>
    <mergeCell ref="AE17:AH17"/>
    <mergeCell ref="AI17:AJ17"/>
    <mergeCell ref="A18:F18"/>
    <mergeCell ref="G18:J18"/>
    <mergeCell ref="K18:L18"/>
    <mergeCell ref="M18:P18"/>
    <mergeCell ref="Q18:R18"/>
    <mergeCell ref="A17:F17"/>
    <mergeCell ref="G17:J17"/>
    <mergeCell ref="K17:L17"/>
    <mergeCell ref="M17:P17"/>
    <mergeCell ref="Q17:R17"/>
    <mergeCell ref="S17:V17"/>
    <mergeCell ref="S16:V16"/>
    <mergeCell ref="W16:X16"/>
    <mergeCell ref="Y16:AB16"/>
    <mergeCell ref="AC16:AD16"/>
    <mergeCell ref="AE16:AH16"/>
    <mergeCell ref="AI16:AJ16"/>
    <mergeCell ref="W15:X15"/>
    <mergeCell ref="Y15:AB15"/>
    <mergeCell ref="AC15:AD15"/>
    <mergeCell ref="AE15:AH15"/>
    <mergeCell ref="AI15:AJ15"/>
    <mergeCell ref="A16:F16"/>
    <mergeCell ref="G16:J16"/>
    <mergeCell ref="K16:L16"/>
    <mergeCell ref="M16:P16"/>
    <mergeCell ref="Q16:R16"/>
    <mergeCell ref="A15:F15"/>
    <mergeCell ref="G15:J15"/>
    <mergeCell ref="K15:L15"/>
    <mergeCell ref="M15:P15"/>
    <mergeCell ref="Q15:R15"/>
    <mergeCell ref="S15:V15"/>
    <mergeCell ref="S14:V14"/>
    <mergeCell ref="W14:X14"/>
    <mergeCell ref="Y14:AB14"/>
    <mergeCell ref="AC14:AD14"/>
    <mergeCell ref="AE14:AH14"/>
    <mergeCell ref="AI14:AJ14"/>
    <mergeCell ref="W13:X13"/>
    <mergeCell ref="Y13:AB13"/>
    <mergeCell ref="AC13:AD13"/>
    <mergeCell ref="AE13:AH13"/>
    <mergeCell ref="AI13:AJ13"/>
    <mergeCell ref="A14:F14"/>
    <mergeCell ref="G14:J14"/>
    <mergeCell ref="K14:L14"/>
    <mergeCell ref="M14:P14"/>
    <mergeCell ref="Q14:R14"/>
    <mergeCell ref="A13:F13"/>
    <mergeCell ref="G13:J13"/>
    <mergeCell ref="K13:L13"/>
    <mergeCell ref="M13:P13"/>
    <mergeCell ref="Q13:R13"/>
    <mergeCell ref="S13:V13"/>
    <mergeCell ref="S12:V12"/>
    <mergeCell ref="W12:X12"/>
    <mergeCell ref="Y12:AB12"/>
    <mergeCell ref="AC12:AD12"/>
    <mergeCell ref="AE12:AH12"/>
    <mergeCell ref="AI12:AJ12"/>
    <mergeCell ref="W11:X11"/>
    <mergeCell ref="Y11:AB11"/>
    <mergeCell ref="AC11:AD11"/>
    <mergeCell ref="AE11:AH11"/>
    <mergeCell ref="AI11:AJ11"/>
    <mergeCell ref="A12:F12"/>
    <mergeCell ref="G12:J12"/>
    <mergeCell ref="K12:L12"/>
    <mergeCell ref="M12:P12"/>
    <mergeCell ref="Q12:R12"/>
    <mergeCell ref="A11:F11"/>
    <mergeCell ref="G11:J11"/>
    <mergeCell ref="K11:L11"/>
    <mergeCell ref="M11:P11"/>
    <mergeCell ref="Q11:R11"/>
    <mergeCell ref="S11:V11"/>
    <mergeCell ref="S10:V10"/>
    <mergeCell ref="W10:X10"/>
    <mergeCell ref="Y10:AB10"/>
    <mergeCell ref="AC10:AD10"/>
    <mergeCell ref="AE10:AH10"/>
    <mergeCell ref="AI10:AJ10"/>
    <mergeCell ref="W9:X9"/>
    <mergeCell ref="Y9:AB9"/>
    <mergeCell ref="AC9:AD9"/>
    <mergeCell ref="AE9:AH9"/>
    <mergeCell ref="AI9:AJ9"/>
    <mergeCell ref="A10:F10"/>
    <mergeCell ref="G10:J10"/>
    <mergeCell ref="K10:L10"/>
    <mergeCell ref="M10:P10"/>
    <mergeCell ref="Q10:R10"/>
    <mergeCell ref="A9:F9"/>
    <mergeCell ref="G9:J9"/>
    <mergeCell ref="K9:L9"/>
    <mergeCell ref="M9:P9"/>
    <mergeCell ref="Q9:R9"/>
    <mergeCell ref="S9:V9"/>
    <mergeCell ref="S8:V8"/>
    <mergeCell ref="W8:X8"/>
    <mergeCell ref="Y8:AB8"/>
    <mergeCell ref="AC8:AD8"/>
    <mergeCell ref="AE8:AH8"/>
    <mergeCell ref="AI8:AJ8"/>
    <mergeCell ref="W7:X7"/>
    <mergeCell ref="Y7:AB7"/>
    <mergeCell ref="AC7:AD7"/>
    <mergeCell ref="AE7:AH7"/>
    <mergeCell ref="AI7:AJ7"/>
    <mergeCell ref="A8:F8"/>
    <mergeCell ref="G8:J8"/>
    <mergeCell ref="K8:L8"/>
    <mergeCell ref="M8:P8"/>
    <mergeCell ref="Q8:R8"/>
    <mergeCell ref="A7:F7"/>
    <mergeCell ref="G7:J7"/>
    <mergeCell ref="K7:L7"/>
    <mergeCell ref="M7:P7"/>
    <mergeCell ref="Q7:R7"/>
    <mergeCell ref="S7:V7"/>
    <mergeCell ref="S6:V6"/>
    <mergeCell ref="W6:X6"/>
    <mergeCell ref="Y6:AB6"/>
    <mergeCell ref="AC6:AD6"/>
    <mergeCell ref="AE6:AH6"/>
    <mergeCell ref="AI6:AJ6"/>
    <mergeCell ref="A5:F6"/>
    <mergeCell ref="G5:L5"/>
    <mergeCell ref="M5:R5"/>
    <mergeCell ref="S5:X5"/>
    <mergeCell ref="Y5:AD5"/>
    <mergeCell ref="AE5:AJ5"/>
    <mergeCell ref="G6:J6"/>
    <mergeCell ref="K6:L6"/>
    <mergeCell ref="M6:P6"/>
    <mergeCell ref="Q6:R6"/>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colBreaks count="1" manualBreakCount="1">
    <brk id="1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0BF96-62B7-45FB-AFB0-D11DE9E1E618}">
  <sheetPr>
    <tabColor rgb="FF92D050"/>
  </sheetPr>
  <dimension ref="A1:CM336"/>
  <sheetViews>
    <sheetView showGridLines="0" view="pageBreakPreview" zoomScaleNormal="100" zoomScaleSheetLayoutView="100" workbookViewId="0">
      <selection activeCell="F15" sqref="F15"/>
    </sheetView>
  </sheetViews>
  <sheetFormatPr defaultRowHeight="13.5" x14ac:dyDescent="0.4"/>
  <cols>
    <col min="1" max="1" width="1.625" style="230" customWidth="1"/>
    <col min="2" max="3" width="2.625" style="230" customWidth="1"/>
    <col min="4" max="4" width="14.75" style="230" customWidth="1"/>
    <col min="5" max="5" width="1.625" style="230" customWidth="1"/>
    <col min="6" max="8" width="12.375" style="231" customWidth="1"/>
    <col min="9" max="19" width="9.625" style="231" customWidth="1"/>
    <col min="20" max="16384" width="9" style="231"/>
  </cols>
  <sheetData>
    <row r="1" spans="1:16" s="228" customFormat="1" ht="9" x14ac:dyDescent="0.4">
      <c r="A1" s="227" t="s">
        <v>0</v>
      </c>
      <c r="D1" s="229"/>
      <c r="E1" s="229"/>
    </row>
    <row r="2" spans="1:16" ht="10.5" customHeight="1" x14ac:dyDescent="0.4"/>
    <row r="3" spans="1:16" s="234" customFormat="1" ht="12" customHeight="1" x14ac:dyDescent="0.4">
      <c r="A3" s="232" t="s">
        <v>99</v>
      </c>
      <c r="B3" s="232"/>
      <c r="C3" s="232"/>
      <c r="D3" s="232"/>
      <c r="E3" s="232"/>
      <c r="F3" s="232"/>
      <c r="G3" s="232"/>
      <c r="H3" s="232"/>
      <c r="I3" s="233"/>
      <c r="J3" s="233"/>
      <c r="K3" s="233"/>
      <c r="L3" s="233"/>
      <c r="M3" s="233"/>
      <c r="N3" s="233"/>
      <c r="O3" s="233"/>
      <c r="P3" s="233"/>
    </row>
    <row r="4" spans="1:16" s="241" customFormat="1" ht="11.45" customHeight="1" thickBot="1" x14ac:dyDescent="0.45">
      <c r="A4" s="235"/>
      <c r="B4" s="235"/>
      <c r="C4" s="235"/>
      <c r="D4" s="235"/>
      <c r="E4" s="235"/>
      <c r="F4" s="236"/>
      <c r="G4" s="236"/>
      <c r="H4" s="237" t="s">
        <v>84</v>
      </c>
      <c r="I4" s="238"/>
      <c r="J4" s="238"/>
      <c r="K4" s="239"/>
      <c r="L4" s="238"/>
      <c r="M4" s="238"/>
      <c r="N4" s="238"/>
      <c r="O4" s="238"/>
      <c r="P4" s="240"/>
    </row>
    <row r="5" spans="1:16" s="241" customFormat="1" ht="17.25" customHeight="1" x14ac:dyDescent="0.4">
      <c r="A5" s="242" t="s">
        <v>100</v>
      </c>
      <c r="B5" s="243"/>
      <c r="C5" s="243"/>
      <c r="D5" s="243"/>
      <c r="E5" s="244"/>
      <c r="F5" s="245" t="s">
        <v>101</v>
      </c>
      <c r="G5" s="246">
        <v>30</v>
      </c>
      <c r="H5" s="247" t="s">
        <v>98</v>
      </c>
      <c r="I5" s="238"/>
      <c r="J5" s="238"/>
      <c r="K5" s="238"/>
      <c r="L5" s="238"/>
    </row>
    <row r="6" spans="1:16" s="241" customFormat="1" ht="11.45" customHeight="1" x14ac:dyDescent="0.4">
      <c r="A6" s="248" t="s">
        <v>102</v>
      </c>
      <c r="B6" s="249"/>
      <c r="C6" s="249"/>
      <c r="D6" s="249"/>
      <c r="E6" s="250"/>
      <c r="F6" s="251"/>
      <c r="G6" s="252"/>
      <c r="H6" s="253"/>
      <c r="I6" s="239"/>
      <c r="J6" s="238"/>
      <c r="K6" s="239"/>
      <c r="L6" s="254"/>
    </row>
    <row r="7" spans="1:16" s="264" customFormat="1" ht="11.25" customHeight="1" x14ac:dyDescent="0.4">
      <c r="A7" s="255"/>
      <c r="B7" s="256" t="s">
        <v>103</v>
      </c>
      <c r="C7" s="256"/>
      <c r="D7" s="256"/>
      <c r="E7" s="257"/>
      <c r="F7" s="258">
        <v>5281906</v>
      </c>
      <c r="G7" s="259">
        <v>4529063</v>
      </c>
      <c r="H7" s="260">
        <v>4355171</v>
      </c>
      <c r="I7" s="261"/>
      <c r="J7" s="262"/>
      <c r="K7" s="261"/>
      <c r="L7" s="263"/>
    </row>
    <row r="8" spans="1:16" s="241" customFormat="1" ht="12" customHeight="1" x14ac:dyDescent="0.4">
      <c r="A8" s="265"/>
      <c r="B8" s="266" t="s">
        <v>104</v>
      </c>
      <c r="C8" s="266"/>
      <c r="D8" s="266"/>
      <c r="E8" s="267"/>
      <c r="F8" s="268">
        <v>1097033</v>
      </c>
      <c r="G8" s="269">
        <v>1051523</v>
      </c>
      <c r="H8" s="270">
        <v>997609</v>
      </c>
      <c r="I8" s="239"/>
      <c r="J8" s="238"/>
      <c r="K8" s="239"/>
      <c r="L8" s="254"/>
    </row>
    <row r="9" spans="1:16" s="241" customFormat="1" ht="12" customHeight="1" x14ac:dyDescent="0.4">
      <c r="A9" s="265"/>
      <c r="B9" s="266" t="s">
        <v>47</v>
      </c>
      <c r="C9" s="266"/>
      <c r="D9" s="266"/>
      <c r="E9" s="267"/>
      <c r="F9" s="268">
        <v>548</v>
      </c>
      <c r="G9" s="269">
        <v>412</v>
      </c>
      <c r="H9" s="270">
        <v>394</v>
      </c>
      <c r="I9" s="239"/>
      <c r="J9" s="238"/>
      <c r="K9" s="239"/>
      <c r="L9" s="254"/>
    </row>
    <row r="10" spans="1:16" s="241" customFormat="1" ht="12" customHeight="1" x14ac:dyDescent="0.4">
      <c r="A10" s="265"/>
      <c r="B10" s="266" t="s">
        <v>48</v>
      </c>
      <c r="C10" s="266"/>
      <c r="D10" s="266"/>
      <c r="E10" s="267"/>
      <c r="F10" s="268">
        <v>995895</v>
      </c>
      <c r="G10" s="269">
        <v>0</v>
      </c>
      <c r="H10" s="270">
        <v>3355</v>
      </c>
      <c r="I10" s="239"/>
      <c r="J10" s="238"/>
      <c r="K10" s="239"/>
      <c r="L10" s="254"/>
    </row>
    <row r="11" spans="1:16" s="241" customFormat="1" ht="12" customHeight="1" x14ac:dyDescent="0.4">
      <c r="A11" s="265"/>
      <c r="B11" s="271"/>
      <c r="C11" s="266" t="s">
        <v>105</v>
      </c>
      <c r="D11" s="266"/>
      <c r="E11" s="272"/>
      <c r="F11" s="268">
        <v>801937</v>
      </c>
      <c r="G11" s="269">
        <v>0</v>
      </c>
      <c r="H11" s="270">
        <v>0</v>
      </c>
      <c r="I11" s="239"/>
      <c r="J11" s="238"/>
      <c r="K11" s="239"/>
      <c r="L11" s="254"/>
    </row>
    <row r="12" spans="1:16" s="241" customFormat="1" ht="12" customHeight="1" x14ac:dyDescent="0.4">
      <c r="A12" s="265"/>
      <c r="B12" s="271"/>
      <c r="C12" s="266" t="s">
        <v>106</v>
      </c>
      <c r="D12" s="266"/>
      <c r="E12" s="272"/>
      <c r="F12" s="268">
        <v>193958</v>
      </c>
      <c r="G12" s="269">
        <v>0</v>
      </c>
      <c r="H12" s="270">
        <v>3355</v>
      </c>
      <c r="I12" s="239"/>
      <c r="J12" s="238"/>
      <c r="K12" s="239"/>
      <c r="L12" s="254"/>
    </row>
    <row r="13" spans="1:16" s="241" customFormat="1" ht="12" customHeight="1" x14ac:dyDescent="0.4">
      <c r="A13" s="265"/>
      <c r="B13" s="266" t="s">
        <v>107</v>
      </c>
      <c r="C13" s="266"/>
      <c r="D13" s="266"/>
      <c r="E13" s="267"/>
      <c r="F13" s="268">
        <v>42770</v>
      </c>
      <c r="G13" s="269">
        <v>0</v>
      </c>
      <c r="H13" s="270">
        <v>0</v>
      </c>
      <c r="I13" s="239"/>
      <c r="J13" s="238"/>
      <c r="K13" s="239"/>
      <c r="L13" s="254"/>
    </row>
    <row r="14" spans="1:16" s="241" customFormat="1" ht="12" customHeight="1" x14ac:dyDescent="0.4">
      <c r="A14" s="265"/>
      <c r="B14" s="266" t="s">
        <v>108</v>
      </c>
      <c r="C14" s="266"/>
      <c r="D14" s="266"/>
      <c r="E14" s="267"/>
      <c r="F14" s="268">
        <v>1369145</v>
      </c>
      <c r="G14" s="269">
        <v>0</v>
      </c>
      <c r="H14" s="270">
        <v>0</v>
      </c>
      <c r="I14" s="239"/>
      <c r="J14" s="238"/>
      <c r="K14" s="239"/>
      <c r="L14" s="254"/>
    </row>
    <row r="15" spans="1:16" s="241" customFormat="1" ht="12" customHeight="1" x14ac:dyDescent="0.4">
      <c r="A15" s="265"/>
      <c r="B15" s="266" t="s">
        <v>49</v>
      </c>
      <c r="C15" s="266"/>
      <c r="D15" s="266"/>
      <c r="E15" s="267"/>
      <c r="F15" s="268">
        <v>195571</v>
      </c>
      <c r="G15" s="269">
        <v>2900950</v>
      </c>
      <c r="H15" s="270">
        <v>2918932</v>
      </c>
      <c r="I15" s="239"/>
      <c r="J15" s="238"/>
      <c r="K15" s="239"/>
      <c r="L15" s="254"/>
    </row>
    <row r="16" spans="1:16" s="241" customFormat="1" ht="12" customHeight="1" x14ac:dyDescent="0.4">
      <c r="A16" s="265"/>
      <c r="B16" s="266" t="s">
        <v>109</v>
      </c>
      <c r="C16" s="266"/>
      <c r="D16" s="266"/>
      <c r="E16" s="267"/>
      <c r="F16" s="268">
        <v>1107366</v>
      </c>
      <c r="G16" s="269">
        <v>0</v>
      </c>
      <c r="H16" s="270">
        <v>0</v>
      </c>
      <c r="I16" s="239"/>
      <c r="J16" s="238"/>
      <c r="K16" s="239"/>
      <c r="L16" s="254"/>
    </row>
    <row r="17" spans="1:12" s="241" customFormat="1" ht="12" customHeight="1" x14ac:dyDescent="0.4">
      <c r="A17" s="265"/>
      <c r="B17" s="266" t="s">
        <v>50</v>
      </c>
      <c r="C17" s="266"/>
      <c r="D17" s="266"/>
      <c r="E17" s="267"/>
      <c r="F17" s="268">
        <v>0</v>
      </c>
      <c r="G17" s="269">
        <v>0</v>
      </c>
      <c r="H17" s="273">
        <v>168</v>
      </c>
      <c r="I17" s="238"/>
      <c r="J17" s="238"/>
      <c r="K17" s="239"/>
      <c r="L17" s="238"/>
    </row>
    <row r="18" spans="1:12" s="241" customFormat="1" ht="12" customHeight="1" x14ac:dyDescent="0.4">
      <c r="A18" s="265"/>
      <c r="B18" s="266" t="s">
        <v>52</v>
      </c>
      <c r="C18" s="266"/>
      <c r="D18" s="266"/>
      <c r="E18" s="267"/>
      <c r="F18" s="268">
        <v>285729</v>
      </c>
      <c r="G18" s="269">
        <v>277061</v>
      </c>
      <c r="H18" s="270">
        <v>266737</v>
      </c>
    </row>
    <row r="19" spans="1:12" s="241" customFormat="1" ht="12" customHeight="1" x14ac:dyDescent="0.4">
      <c r="A19" s="265"/>
      <c r="B19" s="266" t="s">
        <v>53</v>
      </c>
      <c r="C19" s="266"/>
      <c r="D19" s="266"/>
      <c r="E19" s="267"/>
      <c r="F19" s="268">
        <v>151798</v>
      </c>
      <c r="G19" s="269">
        <v>269615</v>
      </c>
      <c r="H19" s="273">
        <v>109201</v>
      </c>
    </row>
    <row r="20" spans="1:12" s="241" customFormat="1" ht="12" customHeight="1" x14ac:dyDescent="0.4">
      <c r="A20" s="265"/>
      <c r="B20" s="266" t="s">
        <v>54</v>
      </c>
      <c r="C20" s="266"/>
      <c r="D20" s="266"/>
      <c r="E20" s="267"/>
      <c r="F20" s="268">
        <v>36051</v>
      </c>
      <c r="G20" s="269">
        <v>29502</v>
      </c>
      <c r="H20" s="270">
        <v>58775</v>
      </c>
    </row>
    <row r="21" spans="1:12" s="241" customFormat="1" ht="12" customHeight="1" x14ac:dyDescent="0.4">
      <c r="A21" s="265"/>
      <c r="B21" s="271"/>
      <c r="C21" s="266" t="s">
        <v>110</v>
      </c>
      <c r="D21" s="266"/>
      <c r="E21" s="272"/>
      <c r="F21" s="268">
        <v>26638</v>
      </c>
      <c r="G21" s="269">
        <v>21455</v>
      </c>
      <c r="H21" s="273">
        <v>26626</v>
      </c>
    </row>
    <row r="22" spans="1:12" s="241" customFormat="1" ht="12" customHeight="1" x14ac:dyDescent="0.4">
      <c r="A22" s="265"/>
      <c r="B22" s="271"/>
      <c r="C22" s="266" t="s">
        <v>111</v>
      </c>
      <c r="D22" s="266"/>
      <c r="E22" s="272"/>
      <c r="F22" s="268">
        <v>0</v>
      </c>
      <c r="G22" s="269">
        <v>0</v>
      </c>
      <c r="H22" s="273">
        <v>0</v>
      </c>
    </row>
    <row r="23" spans="1:12" s="241" customFormat="1" ht="12" customHeight="1" x14ac:dyDescent="0.4">
      <c r="A23" s="265"/>
      <c r="B23" s="271"/>
      <c r="C23" s="266" t="s">
        <v>112</v>
      </c>
      <c r="D23" s="266"/>
      <c r="E23" s="272"/>
      <c r="F23" s="268">
        <v>0</v>
      </c>
      <c r="G23" s="269">
        <v>0</v>
      </c>
      <c r="H23" s="273">
        <v>0</v>
      </c>
    </row>
    <row r="24" spans="1:12" s="241" customFormat="1" ht="12" customHeight="1" x14ac:dyDescent="0.4">
      <c r="A24" s="265"/>
      <c r="B24" s="271"/>
      <c r="C24" s="266" t="s">
        <v>113</v>
      </c>
      <c r="D24" s="266"/>
      <c r="E24" s="272"/>
      <c r="F24" s="268">
        <v>9413</v>
      </c>
      <c r="G24" s="269">
        <v>8047</v>
      </c>
      <c r="H24" s="270">
        <v>32149</v>
      </c>
    </row>
    <row r="25" spans="1:12" s="264" customFormat="1" ht="12" customHeight="1" x14ac:dyDescent="0.4">
      <c r="A25" s="265"/>
      <c r="B25" s="271"/>
      <c r="C25" s="266" t="s">
        <v>114</v>
      </c>
      <c r="D25" s="266"/>
      <c r="E25" s="272"/>
      <c r="F25" s="268">
        <v>0</v>
      </c>
      <c r="G25" s="274">
        <v>0</v>
      </c>
      <c r="H25" s="273">
        <v>0</v>
      </c>
    </row>
    <row r="26" spans="1:12" s="241" customFormat="1" ht="10.5" customHeight="1" x14ac:dyDescent="0.4">
      <c r="A26" s="265"/>
      <c r="B26" s="275" t="s">
        <v>115</v>
      </c>
      <c r="C26" s="275"/>
      <c r="D26" s="275"/>
      <c r="E26" s="267"/>
      <c r="F26" s="276"/>
      <c r="G26" s="277"/>
      <c r="H26" s="278"/>
    </row>
    <row r="27" spans="1:12" s="241" customFormat="1" ht="11.25" customHeight="1" x14ac:dyDescent="0.4">
      <c r="A27" s="255"/>
      <c r="B27" s="256" t="s">
        <v>103</v>
      </c>
      <c r="C27" s="256"/>
      <c r="D27" s="256"/>
      <c r="E27" s="279"/>
      <c r="F27" s="258">
        <v>5012290</v>
      </c>
      <c r="G27" s="259">
        <v>4419862</v>
      </c>
      <c r="H27" s="260">
        <v>4267709</v>
      </c>
    </row>
    <row r="28" spans="1:12" s="241" customFormat="1" ht="12" customHeight="1" x14ac:dyDescent="0.4">
      <c r="A28" s="265"/>
      <c r="B28" s="266" t="s">
        <v>116</v>
      </c>
      <c r="C28" s="266"/>
      <c r="D28" s="266"/>
      <c r="E28" s="280"/>
      <c r="F28" s="281">
        <v>29798</v>
      </c>
      <c r="G28" s="269">
        <v>27226</v>
      </c>
      <c r="H28" s="270">
        <v>33295</v>
      </c>
    </row>
    <row r="29" spans="1:12" s="241" customFormat="1" ht="12" customHeight="1" x14ac:dyDescent="0.4">
      <c r="A29" s="265"/>
      <c r="B29" s="271"/>
      <c r="C29" s="266" t="s">
        <v>117</v>
      </c>
      <c r="D29" s="266"/>
      <c r="E29" s="271"/>
      <c r="F29" s="281">
        <v>20246</v>
      </c>
      <c r="G29" s="269">
        <v>19124</v>
      </c>
      <c r="H29" s="270">
        <v>25349</v>
      </c>
    </row>
    <row r="30" spans="1:12" s="241" customFormat="1" ht="12" customHeight="1" x14ac:dyDescent="0.4">
      <c r="A30" s="265"/>
      <c r="B30" s="271"/>
      <c r="C30" s="266" t="s">
        <v>118</v>
      </c>
      <c r="D30" s="266"/>
      <c r="E30" s="271"/>
      <c r="F30" s="281">
        <v>9372</v>
      </c>
      <c r="G30" s="269">
        <v>7985</v>
      </c>
      <c r="H30" s="270">
        <v>7829</v>
      </c>
    </row>
    <row r="31" spans="1:12" s="241" customFormat="1" ht="12" customHeight="1" x14ac:dyDescent="0.4">
      <c r="A31" s="265"/>
      <c r="B31" s="271"/>
      <c r="C31" s="266" t="s">
        <v>119</v>
      </c>
      <c r="D31" s="266"/>
      <c r="E31" s="271"/>
      <c r="F31" s="281">
        <v>180</v>
      </c>
      <c r="G31" s="269">
        <v>117</v>
      </c>
      <c r="H31" s="270">
        <v>117</v>
      </c>
    </row>
    <row r="32" spans="1:12" s="241" customFormat="1" ht="12" customHeight="1" x14ac:dyDescent="0.4">
      <c r="A32" s="265"/>
      <c r="B32" s="266" t="s">
        <v>120</v>
      </c>
      <c r="C32" s="266"/>
      <c r="D32" s="266"/>
      <c r="E32" s="280"/>
      <c r="F32" s="281">
        <v>3092189</v>
      </c>
      <c r="G32" s="269">
        <v>2863763</v>
      </c>
      <c r="H32" s="270">
        <v>2845695</v>
      </c>
    </row>
    <row r="33" spans="1:91" s="241" customFormat="1" ht="12" customHeight="1" x14ac:dyDescent="0.4">
      <c r="A33" s="282"/>
      <c r="B33" s="271"/>
      <c r="C33" s="266" t="s">
        <v>121</v>
      </c>
      <c r="D33" s="266"/>
      <c r="E33" s="271"/>
      <c r="F33" s="281">
        <v>2674415</v>
      </c>
      <c r="G33" s="269">
        <v>2492775</v>
      </c>
      <c r="H33" s="270">
        <v>2482123</v>
      </c>
    </row>
    <row r="34" spans="1:91" s="241" customFormat="1" ht="12" customHeight="1" x14ac:dyDescent="0.4">
      <c r="A34" s="282"/>
      <c r="B34" s="271"/>
      <c r="C34" s="266" t="s">
        <v>122</v>
      </c>
      <c r="D34" s="266"/>
      <c r="E34" s="283"/>
      <c r="F34" s="281">
        <v>393523</v>
      </c>
      <c r="G34" s="269">
        <v>352133</v>
      </c>
      <c r="H34" s="270">
        <v>347124</v>
      </c>
    </row>
    <row r="35" spans="1:91" s="241" customFormat="1" ht="12" customHeight="1" x14ac:dyDescent="0.4">
      <c r="A35" s="265"/>
      <c r="B35" s="271"/>
      <c r="C35" s="266" t="s">
        <v>123</v>
      </c>
      <c r="D35" s="266"/>
      <c r="E35" s="271"/>
      <c r="F35" s="281">
        <v>0</v>
      </c>
      <c r="G35" s="269">
        <v>0</v>
      </c>
      <c r="H35" s="273">
        <v>168</v>
      </c>
    </row>
    <row r="36" spans="1:91" s="241" customFormat="1" ht="12" customHeight="1" x14ac:dyDescent="0.4">
      <c r="A36" s="265"/>
      <c r="B36" s="271"/>
      <c r="C36" s="266" t="s">
        <v>124</v>
      </c>
      <c r="D36" s="266"/>
      <c r="E36" s="271"/>
      <c r="F36" s="281">
        <v>21401</v>
      </c>
      <c r="G36" s="269">
        <v>16355</v>
      </c>
      <c r="H36" s="270">
        <v>13430</v>
      </c>
      <c r="CM36" s="284" t="s">
        <v>125</v>
      </c>
    </row>
    <row r="37" spans="1:91" s="241" customFormat="1" ht="12" customHeight="1" x14ac:dyDescent="0.4">
      <c r="A37" s="282"/>
      <c r="B37" s="271"/>
      <c r="C37" s="266" t="s">
        <v>126</v>
      </c>
      <c r="D37" s="266"/>
      <c r="E37" s="271"/>
      <c r="F37" s="281">
        <v>2850</v>
      </c>
      <c r="G37" s="269">
        <v>2500</v>
      </c>
      <c r="H37" s="270">
        <v>2850</v>
      </c>
    </row>
    <row r="38" spans="1:91" s="241" customFormat="1" ht="12" customHeight="1" x14ac:dyDescent="0.4">
      <c r="A38" s="282"/>
      <c r="B38" s="266" t="s">
        <v>127</v>
      </c>
      <c r="C38" s="266"/>
      <c r="D38" s="266"/>
      <c r="E38" s="271"/>
      <c r="F38" s="281">
        <v>0</v>
      </c>
      <c r="G38" s="269">
        <v>1207792</v>
      </c>
      <c r="H38" s="270">
        <v>1334221</v>
      </c>
    </row>
    <row r="39" spans="1:91" s="241" customFormat="1" ht="12" customHeight="1" x14ac:dyDescent="0.4">
      <c r="A39" s="282"/>
      <c r="B39" s="266" t="s">
        <v>128</v>
      </c>
      <c r="C39" s="266"/>
      <c r="D39" s="266"/>
      <c r="E39" s="271"/>
      <c r="F39" s="281">
        <v>518135</v>
      </c>
      <c r="G39" s="269">
        <v>0</v>
      </c>
      <c r="H39" s="270">
        <v>0</v>
      </c>
    </row>
    <row r="40" spans="1:91" s="241" customFormat="1" ht="12" customHeight="1" x14ac:dyDescent="0.4">
      <c r="A40" s="282"/>
      <c r="B40" s="266" t="s">
        <v>129</v>
      </c>
      <c r="C40" s="266"/>
      <c r="D40" s="266"/>
      <c r="E40" s="271"/>
      <c r="F40" s="281">
        <v>1896</v>
      </c>
      <c r="G40" s="269">
        <v>0</v>
      </c>
      <c r="H40" s="270">
        <v>0</v>
      </c>
    </row>
    <row r="41" spans="1:91" s="241" customFormat="1" ht="12" customHeight="1" x14ac:dyDescent="0.4">
      <c r="A41" s="265"/>
      <c r="B41" s="266" t="s">
        <v>130</v>
      </c>
      <c r="C41" s="266"/>
      <c r="D41" s="266"/>
      <c r="E41" s="280"/>
      <c r="F41" s="281">
        <v>9</v>
      </c>
      <c r="G41" s="269">
        <v>0</v>
      </c>
      <c r="H41" s="270">
        <v>0</v>
      </c>
    </row>
    <row r="42" spans="1:91" s="241" customFormat="1" ht="12" customHeight="1" x14ac:dyDescent="0.4">
      <c r="A42" s="265"/>
      <c r="B42" s="266" t="s">
        <v>131</v>
      </c>
      <c r="C42" s="266"/>
      <c r="D42" s="266"/>
      <c r="E42" s="280"/>
      <c r="F42" s="281">
        <v>199597</v>
      </c>
      <c r="G42" s="269">
        <v>0</v>
      </c>
      <c r="H42" s="270">
        <v>0</v>
      </c>
    </row>
    <row r="43" spans="1:91" s="241" customFormat="1" ht="12" customHeight="1" x14ac:dyDescent="0.4">
      <c r="A43" s="265"/>
      <c r="B43" s="266" t="s">
        <v>132</v>
      </c>
      <c r="C43" s="266"/>
      <c r="D43" s="266"/>
      <c r="E43" s="280"/>
      <c r="F43" s="281">
        <v>1081737</v>
      </c>
      <c r="G43" s="269">
        <v>1</v>
      </c>
      <c r="H43" s="270">
        <v>1</v>
      </c>
    </row>
    <row r="44" spans="1:91" s="241" customFormat="1" ht="12" customHeight="1" x14ac:dyDescent="0.4">
      <c r="A44" s="265"/>
      <c r="B44" s="266" t="s">
        <v>133</v>
      </c>
      <c r="C44" s="266"/>
      <c r="D44" s="266"/>
      <c r="E44" s="280"/>
      <c r="F44" s="281">
        <v>31500</v>
      </c>
      <c r="G44" s="269">
        <v>31635</v>
      </c>
      <c r="H44" s="270">
        <v>32719</v>
      </c>
    </row>
    <row r="45" spans="1:91" s="241" customFormat="1" ht="12" customHeight="1" x14ac:dyDescent="0.4">
      <c r="A45" s="265"/>
      <c r="B45" s="266" t="s">
        <v>134</v>
      </c>
      <c r="C45" s="266"/>
      <c r="D45" s="266"/>
      <c r="E45" s="280"/>
      <c r="F45" s="281">
        <v>0</v>
      </c>
      <c r="G45" s="269">
        <v>215001</v>
      </c>
      <c r="H45" s="273">
        <v>0</v>
      </c>
    </row>
    <row r="46" spans="1:91" s="241" customFormat="1" ht="12" customHeight="1" x14ac:dyDescent="0.4">
      <c r="A46" s="265"/>
      <c r="B46" s="266" t="s">
        <v>135</v>
      </c>
      <c r="C46" s="266"/>
      <c r="D46" s="266"/>
      <c r="E46" s="280"/>
      <c r="F46" s="281">
        <v>0</v>
      </c>
      <c r="G46" s="269">
        <v>0</v>
      </c>
      <c r="H46" s="273">
        <v>0</v>
      </c>
    </row>
    <row r="47" spans="1:91" s="241" customFormat="1" ht="12" customHeight="1" x14ac:dyDescent="0.4">
      <c r="A47" s="265"/>
      <c r="B47" s="266" t="s">
        <v>136</v>
      </c>
      <c r="C47" s="266"/>
      <c r="D47" s="266"/>
      <c r="E47" s="280"/>
      <c r="F47" s="281">
        <v>57429</v>
      </c>
      <c r="G47" s="269">
        <v>74444</v>
      </c>
      <c r="H47" s="270">
        <v>21778</v>
      </c>
    </row>
    <row r="48" spans="1:91" s="241" customFormat="1" ht="12" customHeight="1" x14ac:dyDescent="0.4">
      <c r="A48" s="285"/>
      <c r="B48" s="286" t="s">
        <v>137</v>
      </c>
      <c r="C48" s="286"/>
      <c r="D48" s="286"/>
      <c r="E48" s="287"/>
      <c r="F48" s="288">
        <v>0</v>
      </c>
      <c r="G48" s="289">
        <v>0</v>
      </c>
      <c r="H48" s="273">
        <v>0</v>
      </c>
    </row>
    <row r="49" spans="1:8" s="241" customFormat="1" ht="12" customHeight="1" x14ac:dyDescent="0.4">
      <c r="A49" s="290" t="s">
        <v>138</v>
      </c>
      <c r="B49" s="290"/>
      <c r="C49" s="290"/>
      <c r="D49" s="290"/>
      <c r="E49" s="290"/>
      <c r="H49" s="291"/>
    </row>
    <row r="51" spans="1:8" ht="18.75" customHeight="1" x14ac:dyDescent="0.4"/>
    <row r="52" spans="1:8" ht="18.75" customHeight="1" x14ac:dyDescent="0.4"/>
    <row r="53" spans="1:8" ht="18.75" customHeight="1" x14ac:dyDescent="0.4"/>
    <row r="54" spans="1:8" ht="18.75" customHeight="1" x14ac:dyDescent="0.4"/>
    <row r="55" spans="1:8" ht="18.75" customHeight="1" x14ac:dyDescent="0.4"/>
    <row r="56" spans="1:8" ht="18.75" customHeight="1" x14ac:dyDescent="0.4"/>
    <row r="57" spans="1:8" ht="18.75" customHeight="1" x14ac:dyDescent="0.4"/>
    <row r="58" spans="1:8" ht="18.75" customHeight="1" x14ac:dyDescent="0.4"/>
    <row r="59" spans="1:8" ht="18.75" customHeight="1" x14ac:dyDescent="0.4"/>
    <row r="60" spans="1:8" ht="18.75" customHeight="1" x14ac:dyDescent="0.4"/>
    <row r="61" spans="1:8" ht="18.75" customHeight="1" x14ac:dyDescent="0.4"/>
    <row r="62" spans="1:8" ht="18.75" customHeight="1" x14ac:dyDescent="0.4"/>
    <row r="63" spans="1:8" ht="18.75" customHeight="1" x14ac:dyDescent="0.4"/>
    <row r="64" spans="1:8"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sheetData>
  <mergeCells count="46">
    <mergeCell ref="B46:D46"/>
    <mergeCell ref="B47:D47"/>
    <mergeCell ref="B48:D48"/>
    <mergeCell ref="A49:E49"/>
    <mergeCell ref="B40:D40"/>
    <mergeCell ref="B41:D41"/>
    <mergeCell ref="B42:D42"/>
    <mergeCell ref="B43:D43"/>
    <mergeCell ref="B44:D44"/>
    <mergeCell ref="B45:D45"/>
    <mergeCell ref="C34:D34"/>
    <mergeCell ref="C35:D35"/>
    <mergeCell ref="C36:D36"/>
    <mergeCell ref="C37:D37"/>
    <mergeCell ref="B38:D38"/>
    <mergeCell ref="B39:D39"/>
    <mergeCell ref="B28:D28"/>
    <mergeCell ref="C29:D29"/>
    <mergeCell ref="C30:D30"/>
    <mergeCell ref="C31:D31"/>
    <mergeCell ref="B32:D32"/>
    <mergeCell ref="C33:D33"/>
    <mergeCell ref="C22:D22"/>
    <mergeCell ref="C23:D23"/>
    <mergeCell ref="C24:D24"/>
    <mergeCell ref="C25:D25"/>
    <mergeCell ref="B26:D26"/>
    <mergeCell ref="B27:D27"/>
    <mergeCell ref="B16:D16"/>
    <mergeCell ref="B17:D17"/>
    <mergeCell ref="B18:D18"/>
    <mergeCell ref="B19:D19"/>
    <mergeCell ref="B20:D20"/>
    <mergeCell ref="C21:D21"/>
    <mergeCell ref="B10:D10"/>
    <mergeCell ref="C11:D11"/>
    <mergeCell ref="C12:D12"/>
    <mergeCell ref="B13:D13"/>
    <mergeCell ref="B14:D14"/>
    <mergeCell ref="B15:D15"/>
    <mergeCell ref="A3:H3"/>
    <mergeCell ref="A5:E5"/>
    <mergeCell ref="A6:E6"/>
    <mergeCell ref="B7:D7"/>
    <mergeCell ref="B8:D8"/>
    <mergeCell ref="B9:D9"/>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1516-5758-4A86-BBC3-2595824A41CD}">
  <sheetPr>
    <tabColor rgb="FF92D050"/>
  </sheetPr>
  <dimension ref="A1:CM48"/>
  <sheetViews>
    <sheetView showGridLines="0" view="pageBreakPreview" topLeftCell="B1" zoomScaleNormal="100" zoomScaleSheetLayoutView="100" workbookViewId="0">
      <selection activeCell="B8" sqref="B8"/>
    </sheetView>
  </sheetViews>
  <sheetFormatPr defaultRowHeight="13.5" x14ac:dyDescent="0.4"/>
  <cols>
    <col min="1" max="1" width="1.625" style="374" customWidth="1"/>
    <col min="2" max="2" width="18.625" style="375" customWidth="1"/>
    <col min="3" max="3" width="1.625" style="374" customWidth="1"/>
    <col min="4" max="6" width="12.375" style="374" customWidth="1"/>
    <col min="7" max="17" width="9.625" style="374" customWidth="1"/>
    <col min="18" max="16384" width="9" style="374"/>
  </cols>
  <sheetData>
    <row r="1" spans="1:91" s="1" customFormat="1" ht="9" x14ac:dyDescent="0.4">
      <c r="B1" s="292"/>
      <c r="F1" s="3" t="s">
        <v>0</v>
      </c>
    </row>
    <row r="2" spans="1:91" s="1" customFormat="1" ht="10.5" customHeight="1" x14ac:dyDescent="0.4">
      <c r="B2" s="292"/>
      <c r="F2" s="3"/>
    </row>
    <row r="3" spans="1:91" s="13" customFormat="1" ht="12" customHeight="1" x14ac:dyDescent="0.4">
      <c r="A3" s="293" t="s">
        <v>139</v>
      </c>
      <c r="B3" s="293"/>
      <c r="C3" s="293"/>
      <c r="D3" s="293"/>
      <c r="E3" s="293"/>
      <c r="F3" s="293"/>
      <c r="G3" s="89"/>
      <c r="H3" s="89"/>
      <c r="I3" s="89"/>
      <c r="J3" s="89"/>
      <c r="K3" s="89"/>
      <c r="L3" s="89"/>
      <c r="M3" s="89"/>
    </row>
    <row r="4" spans="1:91" s="296" customFormat="1" ht="11.45" customHeight="1" thickBot="1" x14ac:dyDescent="0.45">
      <c r="A4" s="294"/>
      <c r="B4" s="295"/>
      <c r="C4" s="66"/>
      <c r="D4" s="66"/>
      <c r="E4" s="66"/>
      <c r="F4" s="132" t="s">
        <v>84</v>
      </c>
      <c r="G4" s="15"/>
      <c r="H4" s="15"/>
      <c r="I4" s="18"/>
      <c r="J4" s="15"/>
      <c r="K4" s="15"/>
      <c r="L4" s="15"/>
      <c r="M4" s="15"/>
      <c r="N4" s="18"/>
    </row>
    <row r="5" spans="1:91" s="296" customFormat="1" ht="17.25" customHeight="1" x14ac:dyDescent="0.4">
      <c r="A5" s="297"/>
      <c r="B5" s="298" t="s">
        <v>100</v>
      </c>
      <c r="C5" s="299"/>
      <c r="D5" s="300" t="s">
        <v>101</v>
      </c>
      <c r="E5" s="301">
        <v>30</v>
      </c>
      <c r="F5" s="302" t="s">
        <v>98</v>
      </c>
      <c r="J5" s="15"/>
      <c r="K5" s="15"/>
      <c r="L5" s="15"/>
      <c r="M5" s="15"/>
      <c r="N5" s="15"/>
    </row>
    <row r="6" spans="1:91" s="296" customFormat="1" ht="11.65" customHeight="1" x14ac:dyDescent="0.4">
      <c r="A6" s="303"/>
      <c r="B6" s="304" t="s">
        <v>102</v>
      </c>
      <c r="C6" s="305"/>
      <c r="D6" s="306"/>
      <c r="E6" s="307"/>
      <c r="F6" s="308"/>
      <c r="J6" s="309"/>
      <c r="K6" s="309"/>
      <c r="L6" s="309"/>
      <c r="M6" s="309"/>
      <c r="N6" s="310"/>
    </row>
    <row r="7" spans="1:91" s="317" customFormat="1" ht="11.65" customHeight="1" x14ac:dyDescent="0.4">
      <c r="A7" s="311"/>
      <c r="B7" s="312" t="s">
        <v>30</v>
      </c>
      <c r="C7" s="313"/>
      <c r="D7" s="314">
        <v>446807</v>
      </c>
      <c r="E7" s="315">
        <v>489673</v>
      </c>
      <c r="F7" s="316">
        <v>508711</v>
      </c>
      <c r="J7" s="318"/>
      <c r="K7" s="319"/>
      <c r="L7" s="319"/>
      <c r="M7" s="319"/>
      <c r="N7" s="320"/>
    </row>
    <row r="8" spans="1:91" s="296" customFormat="1" ht="11.65" customHeight="1" x14ac:dyDescent="0.4">
      <c r="A8" s="303"/>
      <c r="B8" s="321" t="s">
        <v>140</v>
      </c>
      <c r="C8" s="322"/>
      <c r="D8" s="323">
        <v>370136</v>
      </c>
      <c r="E8" s="324">
        <v>408464</v>
      </c>
      <c r="F8" s="325">
        <v>428246</v>
      </c>
      <c r="J8" s="309"/>
      <c r="K8" s="326"/>
      <c r="L8" s="326"/>
      <c r="M8" s="326"/>
      <c r="N8" s="310"/>
    </row>
    <row r="9" spans="1:91" s="296" customFormat="1" ht="11.65" customHeight="1" x14ac:dyDescent="0.4">
      <c r="A9" s="303"/>
      <c r="B9" s="321" t="s">
        <v>47</v>
      </c>
      <c r="C9" s="322"/>
      <c r="D9" s="323">
        <v>9</v>
      </c>
      <c r="E9" s="324">
        <v>1</v>
      </c>
      <c r="F9" s="325">
        <v>0</v>
      </c>
      <c r="G9" s="327"/>
      <c r="J9" s="309"/>
      <c r="K9" s="326"/>
      <c r="L9" s="326"/>
      <c r="M9" s="326"/>
      <c r="N9" s="310"/>
    </row>
    <row r="10" spans="1:91" s="296" customFormat="1" ht="11.65" customHeight="1" x14ac:dyDescent="0.4">
      <c r="A10" s="303"/>
      <c r="B10" s="321" t="s">
        <v>52</v>
      </c>
      <c r="C10" s="322"/>
      <c r="D10" s="323">
        <v>74674</v>
      </c>
      <c r="E10" s="324">
        <v>78556</v>
      </c>
      <c r="F10" s="325">
        <v>78573</v>
      </c>
      <c r="G10" s="327"/>
      <c r="J10" s="309"/>
      <c r="K10" s="326"/>
      <c r="L10" s="326"/>
      <c r="M10" s="326"/>
      <c r="N10" s="310"/>
    </row>
    <row r="11" spans="1:91" s="296" customFormat="1" ht="11.65" customHeight="1" x14ac:dyDescent="0.4">
      <c r="A11" s="303"/>
      <c r="B11" s="321" t="s">
        <v>53</v>
      </c>
      <c r="C11" s="322"/>
      <c r="D11" s="323">
        <v>1043</v>
      </c>
      <c r="E11" s="324">
        <v>1298</v>
      </c>
      <c r="F11" s="325">
        <v>1560</v>
      </c>
      <c r="G11" s="327"/>
      <c r="J11" s="309"/>
      <c r="K11" s="309"/>
      <c r="L11" s="309"/>
      <c r="M11" s="309"/>
      <c r="N11" s="310"/>
    </row>
    <row r="12" spans="1:91" s="296" customFormat="1" ht="11.65" customHeight="1" x14ac:dyDescent="0.4">
      <c r="A12" s="303"/>
      <c r="B12" s="321" t="s">
        <v>54</v>
      </c>
      <c r="C12" s="322"/>
      <c r="D12" s="323">
        <v>945</v>
      </c>
      <c r="E12" s="324">
        <v>1354</v>
      </c>
      <c r="F12" s="325">
        <v>332</v>
      </c>
      <c r="G12" s="327"/>
      <c r="J12" s="309"/>
      <c r="K12" s="326"/>
      <c r="L12" s="326"/>
      <c r="M12" s="326"/>
      <c r="N12" s="310"/>
    </row>
    <row r="13" spans="1:91" s="296" customFormat="1" ht="11.65" customHeight="1" x14ac:dyDescent="0.4">
      <c r="A13" s="303"/>
      <c r="B13" s="321" t="s">
        <v>48</v>
      </c>
      <c r="C13" s="322"/>
      <c r="D13" s="328" t="s">
        <v>18</v>
      </c>
      <c r="E13" s="329" t="s">
        <v>18</v>
      </c>
      <c r="F13" s="330" t="s">
        <v>18</v>
      </c>
      <c r="G13" s="327"/>
      <c r="J13" s="309"/>
      <c r="K13" s="309"/>
      <c r="L13" s="309"/>
      <c r="M13" s="309"/>
      <c r="N13" s="310"/>
    </row>
    <row r="14" spans="1:91" s="296" customFormat="1" ht="11.65" customHeight="1" x14ac:dyDescent="0.4">
      <c r="A14" s="303"/>
      <c r="B14" s="321"/>
      <c r="C14" s="322"/>
      <c r="D14" s="323"/>
      <c r="E14" s="324"/>
      <c r="F14" s="325"/>
      <c r="G14" s="327"/>
      <c r="J14" s="309"/>
      <c r="K14" s="309"/>
      <c r="L14" s="309"/>
      <c r="M14" s="309"/>
      <c r="N14" s="310"/>
    </row>
    <row r="15" spans="1:91" s="317" customFormat="1" ht="11.65" customHeight="1" x14ac:dyDescent="0.4">
      <c r="A15" s="303"/>
      <c r="B15" s="331" t="s">
        <v>141</v>
      </c>
      <c r="C15" s="322"/>
      <c r="D15" s="332"/>
      <c r="E15" s="333"/>
      <c r="F15" s="334"/>
      <c r="G15" s="335"/>
      <c r="J15" s="318"/>
      <c r="K15" s="318"/>
      <c r="L15" s="318"/>
      <c r="M15" s="318"/>
      <c r="N15" s="320"/>
    </row>
    <row r="16" spans="1:91" s="296" customFormat="1" ht="11.65" customHeight="1" x14ac:dyDescent="0.4">
      <c r="A16" s="311"/>
      <c r="B16" s="312" t="s">
        <v>30</v>
      </c>
      <c r="C16" s="313"/>
      <c r="D16" s="314">
        <v>445508</v>
      </c>
      <c r="E16" s="315">
        <v>488113</v>
      </c>
      <c r="F16" s="316">
        <v>507195</v>
      </c>
      <c r="G16" s="327"/>
      <c r="J16" s="309"/>
      <c r="K16" s="309"/>
      <c r="L16" s="309"/>
      <c r="M16" s="309"/>
      <c r="N16" s="310"/>
      <c r="CM16" s="336" t="s">
        <v>125</v>
      </c>
    </row>
    <row r="17" spans="1:14" s="296" customFormat="1" ht="11.65" customHeight="1" x14ac:dyDescent="0.4">
      <c r="A17" s="303"/>
      <c r="B17" s="321" t="s">
        <v>116</v>
      </c>
      <c r="C17" s="322"/>
      <c r="D17" s="323">
        <v>5764</v>
      </c>
      <c r="E17" s="324">
        <v>6469</v>
      </c>
      <c r="F17" s="325">
        <v>5098</v>
      </c>
      <c r="G17" s="327"/>
      <c r="J17" s="309"/>
      <c r="K17" s="309"/>
      <c r="L17" s="309"/>
      <c r="M17" s="309"/>
      <c r="N17" s="310"/>
    </row>
    <row r="18" spans="1:14" s="296" customFormat="1" ht="11.65" customHeight="1" x14ac:dyDescent="0.4">
      <c r="A18" s="303"/>
      <c r="B18" s="337" t="s">
        <v>142</v>
      </c>
      <c r="C18" s="322"/>
      <c r="D18" s="323">
        <v>438930</v>
      </c>
      <c r="E18" s="324">
        <v>480307</v>
      </c>
      <c r="F18" s="338">
        <v>501784</v>
      </c>
      <c r="G18" s="327"/>
      <c r="J18" s="309"/>
      <c r="K18" s="309"/>
      <c r="L18" s="309"/>
      <c r="M18" s="309"/>
      <c r="N18" s="310"/>
    </row>
    <row r="19" spans="1:14" s="296" customFormat="1" ht="11.65" customHeight="1" x14ac:dyDescent="0.4">
      <c r="A19" s="303"/>
      <c r="B19" s="321" t="s">
        <v>136</v>
      </c>
      <c r="C19" s="322"/>
      <c r="D19" s="323">
        <v>814</v>
      </c>
      <c r="E19" s="324">
        <v>1337</v>
      </c>
      <c r="F19" s="338">
        <v>313</v>
      </c>
      <c r="G19" s="327"/>
      <c r="J19" s="309"/>
      <c r="K19" s="326"/>
      <c r="L19" s="326"/>
      <c r="M19" s="326"/>
      <c r="N19" s="310"/>
    </row>
    <row r="20" spans="1:14" s="296" customFormat="1" ht="11.65" customHeight="1" x14ac:dyDescent="0.4">
      <c r="A20" s="297"/>
      <c r="B20" s="339" t="s">
        <v>137</v>
      </c>
      <c r="C20" s="340"/>
      <c r="D20" s="341">
        <v>0</v>
      </c>
      <c r="E20" s="342">
        <v>0</v>
      </c>
      <c r="F20" s="343">
        <v>0</v>
      </c>
      <c r="G20" s="101"/>
      <c r="H20" s="86"/>
      <c r="I20" s="309"/>
      <c r="J20" s="309"/>
      <c r="K20" s="309"/>
      <c r="L20" s="309"/>
      <c r="M20" s="310"/>
    </row>
    <row r="21" spans="1:14" s="296" customFormat="1" ht="12" customHeight="1" x14ac:dyDescent="0.4">
      <c r="A21" s="85" t="s">
        <v>138</v>
      </c>
      <c r="B21" s="85"/>
    </row>
    <row r="22" spans="1:14" s="13" customFormat="1" ht="12" customHeight="1" x14ac:dyDescent="0.4">
      <c r="A22" s="293" t="s">
        <v>143</v>
      </c>
      <c r="B22" s="293"/>
      <c r="C22" s="293"/>
      <c r="D22" s="293"/>
      <c r="E22" s="293"/>
      <c r="F22" s="293"/>
    </row>
    <row r="23" spans="1:14" s="296" customFormat="1" ht="11.45" customHeight="1" thickBot="1" x14ac:dyDescent="0.45">
      <c r="A23" s="294"/>
      <c r="B23" s="295"/>
      <c r="C23" s="66"/>
      <c r="D23" s="66"/>
      <c r="E23" s="66"/>
      <c r="F23" s="132" t="s">
        <v>84</v>
      </c>
    </row>
    <row r="24" spans="1:14" s="296" customFormat="1" ht="17.25" customHeight="1" x14ac:dyDescent="0.4">
      <c r="A24" s="344"/>
      <c r="B24" s="345" t="s">
        <v>144</v>
      </c>
      <c r="C24" s="346"/>
      <c r="D24" s="347" t="s">
        <v>101</v>
      </c>
      <c r="E24" s="348">
        <v>30</v>
      </c>
      <c r="F24" s="349" t="s">
        <v>98</v>
      </c>
    </row>
    <row r="25" spans="1:14" s="296" customFormat="1" ht="11.65" customHeight="1" x14ac:dyDescent="0.4">
      <c r="A25" s="350"/>
      <c r="B25" s="351" t="s">
        <v>145</v>
      </c>
      <c r="C25" s="352"/>
      <c r="D25" s="353"/>
      <c r="E25" s="354"/>
      <c r="F25" s="355"/>
    </row>
    <row r="26" spans="1:14" s="296" customFormat="1" ht="11.65" customHeight="1" x14ac:dyDescent="0.4">
      <c r="A26" s="356"/>
      <c r="B26" s="357" t="s">
        <v>30</v>
      </c>
      <c r="C26" s="358"/>
      <c r="D26" s="359">
        <v>2664806</v>
      </c>
      <c r="E26" s="360">
        <v>2659805</v>
      </c>
      <c r="F26" s="361">
        <v>2757265</v>
      </c>
    </row>
    <row r="27" spans="1:14" s="296" customFormat="1" ht="11.65" customHeight="1" x14ac:dyDescent="0.4">
      <c r="A27" s="350"/>
      <c r="B27" s="362" t="s">
        <v>146</v>
      </c>
      <c r="C27" s="352"/>
      <c r="D27" s="363">
        <v>754314</v>
      </c>
      <c r="E27" s="364">
        <v>776251</v>
      </c>
      <c r="F27" s="365">
        <v>777637</v>
      </c>
    </row>
    <row r="28" spans="1:14" s="296" customFormat="1" ht="11.65" customHeight="1" x14ac:dyDescent="0.4">
      <c r="A28" s="350"/>
      <c r="B28" s="362" t="s">
        <v>47</v>
      </c>
      <c r="C28" s="352"/>
      <c r="D28" s="363">
        <v>17</v>
      </c>
      <c r="E28" s="364">
        <v>8</v>
      </c>
      <c r="F28" s="365">
        <v>3</v>
      </c>
    </row>
    <row r="29" spans="1:14" s="296" customFormat="1" ht="11.65" customHeight="1" x14ac:dyDescent="0.4">
      <c r="A29" s="350"/>
      <c r="B29" s="362" t="s">
        <v>48</v>
      </c>
      <c r="C29" s="352"/>
      <c r="D29" s="363">
        <v>506438</v>
      </c>
      <c r="E29" s="364">
        <v>492825</v>
      </c>
      <c r="F29" s="365">
        <v>491321</v>
      </c>
    </row>
    <row r="30" spans="1:14" s="296" customFormat="1" ht="11.65" customHeight="1" x14ac:dyDescent="0.4">
      <c r="A30" s="350"/>
      <c r="B30" s="362" t="s">
        <v>147</v>
      </c>
      <c r="C30" s="352"/>
      <c r="D30" s="363">
        <v>669735</v>
      </c>
      <c r="E30" s="364">
        <v>644244</v>
      </c>
      <c r="F30" s="365">
        <v>691962</v>
      </c>
    </row>
    <row r="31" spans="1:14" s="296" customFormat="1" ht="11.65" customHeight="1" x14ac:dyDescent="0.4">
      <c r="A31" s="350"/>
      <c r="B31" s="362" t="s">
        <v>49</v>
      </c>
      <c r="C31" s="352"/>
      <c r="D31" s="363">
        <v>355949</v>
      </c>
      <c r="E31" s="364">
        <v>354874</v>
      </c>
      <c r="F31" s="365">
        <v>368051</v>
      </c>
    </row>
    <row r="32" spans="1:14" s="296" customFormat="1" ht="11.65" customHeight="1" x14ac:dyDescent="0.4">
      <c r="A32" s="350"/>
      <c r="B32" s="362" t="s">
        <v>50</v>
      </c>
      <c r="C32" s="352"/>
      <c r="D32" s="363">
        <v>291</v>
      </c>
      <c r="E32" s="364">
        <v>279</v>
      </c>
      <c r="F32" s="365">
        <v>435</v>
      </c>
    </row>
    <row r="33" spans="1:6" s="296" customFormat="1" ht="11.65" customHeight="1" x14ac:dyDescent="0.4">
      <c r="A33" s="350"/>
      <c r="B33" s="362" t="s">
        <v>52</v>
      </c>
      <c r="C33" s="352"/>
      <c r="D33" s="363">
        <v>349693</v>
      </c>
      <c r="E33" s="364">
        <v>349483</v>
      </c>
      <c r="F33" s="365">
        <v>377046</v>
      </c>
    </row>
    <row r="34" spans="1:6" s="296" customFormat="1" ht="11.65" customHeight="1" x14ac:dyDescent="0.4">
      <c r="A34" s="350"/>
      <c r="B34" s="362" t="s">
        <v>53</v>
      </c>
      <c r="C34" s="352"/>
      <c r="D34" s="363">
        <v>26057</v>
      </c>
      <c r="E34" s="364">
        <v>41697</v>
      </c>
      <c r="F34" s="365">
        <v>44957</v>
      </c>
    </row>
    <row r="35" spans="1:6" s="296" customFormat="1" ht="11.65" customHeight="1" x14ac:dyDescent="0.4">
      <c r="A35" s="350"/>
      <c r="B35" s="362" t="s">
        <v>55</v>
      </c>
      <c r="C35" s="352"/>
      <c r="D35" s="363">
        <v>0</v>
      </c>
      <c r="E35" s="366">
        <v>0</v>
      </c>
      <c r="F35" s="365">
        <v>0</v>
      </c>
    </row>
    <row r="36" spans="1:6" s="296" customFormat="1" ht="11.65" customHeight="1" x14ac:dyDescent="0.4">
      <c r="A36" s="350"/>
      <c r="B36" s="362" t="s">
        <v>54</v>
      </c>
      <c r="C36" s="352"/>
      <c r="D36" s="363">
        <v>2312</v>
      </c>
      <c r="E36" s="364">
        <v>144</v>
      </c>
      <c r="F36" s="365">
        <v>5853</v>
      </c>
    </row>
    <row r="37" spans="1:6" s="296" customFormat="1" ht="11.65" customHeight="1" x14ac:dyDescent="0.4">
      <c r="A37" s="350"/>
      <c r="B37" s="362"/>
      <c r="C37" s="352"/>
      <c r="D37" s="363"/>
      <c r="E37" s="364"/>
      <c r="F37" s="365"/>
    </row>
    <row r="38" spans="1:6" s="296" customFormat="1" ht="11.65" customHeight="1" x14ac:dyDescent="0.4">
      <c r="A38" s="350"/>
      <c r="B38" s="351" t="s">
        <v>141</v>
      </c>
      <c r="C38" s="352"/>
      <c r="D38" s="363"/>
      <c r="E38" s="364"/>
      <c r="F38" s="365"/>
    </row>
    <row r="39" spans="1:6" s="296" customFormat="1" ht="11.65" customHeight="1" x14ac:dyDescent="0.4">
      <c r="A39" s="356"/>
      <c r="B39" s="357" t="s">
        <v>30</v>
      </c>
      <c r="C39" s="358"/>
      <c r="D39" s="359">
        <v>2623109</v>
      </c>
      <c r="E39" s="360">
        <v>2614848</v>
      </c>
      <c r="F39" s="361">
        <v>2704876</v>
      </c>
    </row>
    <row r="40" spans="1:6" s="296" customFormat="1" ht="11.65" customHeight="1" x14ac:dyDescent="0.4">
      <c r="A40" s="350"/>
      <c r="B40" s="362" t="s">
        <v>116</v>
      </c>
      <c r="C40" s="352"/>
      <c r="D40" s="363">
        <v>33829</v>
      </c>
      <c r="E40" s="364">
        <v>32980</v>
      </c>
      <c r="F40" s="365">
        <v>29240</v>
      </c>
    </row>
    <row r="41" spans="1:6" s="296" customFormat="1" ht="11.65" customHeight="1" x14ac:dyDescent="0.4">
      <c r="A41" s="350"/>
      <c r="B41" s="362" t="s">
        <v>120</v>
      </c>
      <c r="C41" s="352"/>
      <c r="D41" s="363">
        <v>2333202</v>
      </c>
      <c r="E41" s="364">
        <v>2347337</v>
      </c>
      <c r="F41" s="365">
        <v>2463043</v>
      </c>
    </row>
    <row r="42" spans="1:6" s="296" customFormat="1" ht="11.65" customHeight="1" x14ac:dyDescent="0.4">
      <c r="A42" s="350"/>
      <c r="B42" s="362" t="s">
        <v>148</v>
      </c>
      <c r="C42" s="352"/>
      <c r="D42" s="363">
        <v>127226</v>
      </c>
      <c r="E42" s="364">
        <v>123277</v>
      </c>
      <c r="F42" s="365">
        <v>127105</v>
      </c>
    </row>
    <row r="43" spans="1:6" s="296" customFormat="1" ht="11.65" customHeight="1" x14ac:dyDescent="0.4">
      <c r="A43" s="350"/>
      <c r="B43" s="362" t="s">
        <v>149</v>
      </c>
      <c r="C43" s="352"/>
      <c r="D43" s="363">
        <v>0</v>
      </c>
      <c r="E43" s="364">
        <v>0</v>
      </c>
      <c r="F43" s="367">
        <v>0</v>
      </c>
    </row>
    <row r="44" spans="1:6" s="296" customFormat="1" ht="11.65" customHeight="1" x14ac:dyDescent="0.4">
      <c r="A44" s="350"/>
      <c r="B44" s="362" t="s">
        <v>134</v>
      </c>
      <c r="C44" s="352"/>
      <c r="D44" s="363">
        <v>111377</v>
      </c>
      <c r="E44" s="364">
        <v>78143</v>
      </c>
      <c r="F44" s="365">
        <v>69728</v>
      </c>
    </row>
    <row r="45" spans="1:6" s="296" customFormat="1" ht="11.65" customHeight="1" x14ac:dyDescent="0.4">
      <c r="A45" s="350"/>
      <c r="B45" s="362" t="s">
        <v>136</v>
      </c>
      <c r="C45" s="352"/>
      <c r="D45" s="363">
        <v>17475</v>
      </c>
      <c r="E45" s="364">
        <v>33111</v>
      </c>
      <c r="F45" s="365">
        <v>15760</v>
      </c>
    </row>
    <row r="46" spans="1:6" s="296" customFormat="1" ht="11.65" customHeight="1" x14ac:dyDescent="0.4">
      <c r="A46" s="344"/>
      <c r="B46" s="368" t="s">
        <v>137</v>
      </c>
      <c r="C46" s="369"/>
      <c r="D46" s="370">
        <v>0</v>
      </c>
      <c r="E46" s="371">
        <v>0</v>
      </c>
      <c r="F46" s="343">
        <v>0</v>
      </c>
    </row>
    <row r="47" spans="1:6" s="296" customFormat="1" ht="12" customHeight="1" x14ac:dyDescent="0.4">
      <c r="A47" s="85" t="s">
        <v>150</v>
      </c>
      <c r="B47" s="85"/>
    </row>
    <row r="48" spans="1:6" s="372" customFormat="1" ht="9.75" x14ac:dyDescent="0.4">
      <c r="B48" s="373"/>
    </row>
  </sheetData>
  <mergeCells count="4">
    <mergeCell ref="A3:F3"/>
    <mergeCell ref="A21:B21"/>
    <mergeCell ref="A22:F22"/>
    <mergeCell ref="A47:B47"/>
  </mergeCells>
  <phoneticPr fontId="4"/>
  <dataValidations count="1">
    <dataValidation imeMode="hiragana" allowBlank="1" showInputMessage="1" showErrorMessage="1" sqref="WVL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xr:uid="{C4A7303D-1F12-42AC-9DBD-B83839A9E153}"/>
  </dataValidations>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89C3-F345-415A-AE0C-F242278C1803}">
  <sheetPr>
    <tabColor rgb="FF92D050"/>
  </sheetPr>
  <dimension ref="A1:CM39"/>
  <sheetViews>
    <sheetView showGridLines="0" view="pageBreakPreview" zoomScaleNormal="100" zoomScaleSheetLayoutView="100" workbookViewId="0">
      <selection activeCell="G11" sqref="G11"/>
    </sheetView>
  </sheetViews>
  <sheetFormatPr defaultRowHeight="13.5" x14ac:dyDescent="0.4"/>
  <cols>
    <col min="1" max="1" width="1" style="387" customWidth="1"/>
    <col min="2" max="2" width="1.5" style="387" customWidth="1"/>
    <col min="3" max="3" width="4.75" style="387" customWidth="1"/>
    <col min="4" max="4" width="11.625" style="387" customWidth="1"/>
    <col min="5" max="5" width="1.125" style="387" customWidth="1"/>
    <col min="6" max="8" width="11.125" style="387" customWidth="1"/>
    <col min="9" max="13" width="2.625" style="387" customWidth="1"/>
    <col min="14" max="19" width="9.625" style="387" customWidth="1"/>
    <col min="20" max="16384" width="9" style="387"/>
  </cols>
  <sheetData>
    <row r="1" spans="1:16" s="377" customFormat="1" ht="9" x14ac:dyDescent="0.4">
      <c r="A1" s="376" t="s">
        <v>0</v>
      </c>
      <c r="B1" s="376"/>
      <c r="C1" s="376"/>
      <c r="H1" s="378"/>
    </row>
    <row r="3" spans="1:16" s="381" customFormat="1" ht="12" customHeight="1" x14ac:dyDescent="0.4">
      <c r="A3" s="379" t="s">
        <v>151</v>
      </c>
      <c r="B3" s="379"/>
      <c r="C3" s="379"/>
      <c r="D3" s="379"/>
      <c r="E3" s="379"/>
      <c r="F3" s="379"/>
      <c r="G3" s="379"/>
      <c r="H3" s="379"/>
      <c r="I3" s="380"/>
      <c r="J3" s="380"/>
      <c r="K3" s="380"/>
      <c r="L3" s="380"/>
      <c r="M3" s="380"/>
      <c r="N3" s="380"/>
      <c r="O3" s="380"/>
      <c r="P3" s="380"/>
    </row>
    <row r="4" spans="1:16" ht="11.45" customHeight="1" thickBot="1" x14ac:dyDescent="0.45">
      <c r="A4" s="382"/>
      <c r="B4" s="382"/>
      <c r="C4" s="382"/>
      <c r="D4" s="382"/>
      <c r="E4" s="382"/>
      <c r="F4" s="382"/>
      <c r="G4" s="382"/>
      <c r="H4" s="383" t="s">
        <v>84</v>
      </c>
      <c r="I4" s="384"/>
      <c r="J4" s="384"/>
      <c r="K4" s="385"/>
      <c r="L4" s="384"/>
      <c r="M4" s="384"/>
      <c r="N4" s="384"/>
      <c r="O4" s="384"/>
      <c r="P4" s="386"/>
    </row>
    <row r="5" spans="1:16" s="395" customFormat="1" ht="18" customHeight="1" x14ac:dyDescent="0.4">
      <c r="A5" s="388" t="s">
        <v>152</v>
      </c>
      <c r="B5" s="389"/>
      <c r="C5" s="389"/>
      <c r="D5" s="389"/>
      <c r="E5" s="390"/>
      <c r="F5" s="391" t="s">
        <v>101</v>
      </c>
      <c r="G5" s="392">
        <v>30</v>
      </c>
      <c r="H5" s="393" t="s">
        <v>98</v>
      </c>
      <c r="I5" s="394"/>
      <c r="J5" s="394"/>
      <c r="K5" s="394"/>
      <c r="L5" s="394"/>
    </row>
    <row r="6" spans="1:16" s="395" customFormat="1" ht="15.95" customHeight="1" x14ac:dyDescent="0.4">
      <c r="A6" s="396" t="s">
        <v>153</v>
      </c>
      <c r="B6" s="397"/>
      <c r="C6" s="397"/>
      <c r="D6" s="397"/>
      <c r="E6" s="398"/>
      <c r="F6" s="399"/>
      <c r="G6" s="400"/>
      <c r="H6" s="401"/>
      <c r="I6" s="402"/>
      <c r="J6" s="394"/>
      <c r="K6" s="402"/>
      <c r="L6" s="403"/>
    </row>
    <row r="7" spans="1:16" s="395" customFormat="1" ht="15.95" customHeight="1" x14ac:dyDescent="0.4">
      <c r="A7" s="404" t="s">
        <v>154</v>
      </c>
      <c r="B7" s="405"/>
      <c r="C7" s="405"/>
      <c r="D7" s="405"/>
      <c r="E7" s="406"/>
      <c r="F7" s="407"/>
      <c r="G7" s="408"/>
      <c r="H7" s="409"/>
      <c r="I7" s="402"/>
      <c r="J7" s="394"/>
      <c r="K7" s="402"/>
      <c r="L7" s="403"/>
    </row>
    <row r="8" spans="1:16" s="419" customFormat="1" ht="15.95" customHeight="1" x14ac:dyDescent="0.4">
      <c r="A8" s="410" t="s">
        <v>155</v>
      </c>
      <c r="B8" s="411"/>
      <c r="C8" s="411"/>
      <c r="D8" s="411"/>
      <c r="E8" s="412"/>
      <c r="F8" s="413">
        <v>903785</v>
      </c>
      <c r="G8" s="414">
        <v>901116</v>
      </c>
      <c r="H8" s="415">
        <v>889955</v>
      </c>
      <c r="I8" s="416"/>
      <c r="J8" s="417"/>
      <c r="K8" s="416"/>
      <c r="L8" s="418"/>
    </row>
    <row r="9" spans="1:16" s="395" customFormat="1" ht="15.95" customHeight="1" x14ac:dyDescent="0.4">
      <c r="A9" s="420"/>
      <c r="B9" s="421"/>
      <c r="C9" s="421" t="s">
        <v>156</v>
      </c>
      <c r="D9" s="422" t="s">
        <v>157</v>
      </c>
      <c r="E9" s="423"/>
      <c r="F9" s="424">
        <v>737349</v>
      </c>
      <c r="G9" s="425">
        <v>728800</v>
      </c>
      <c r="H9" s="426">
        <v>724114</v>
      </c>
      <c r="I9" s="402"/>
      <c r="J9" s="394"/>
      <c r="K9" s="402"/>
      <c r="L9" s="403"/>
    </row>
    <row r="10" spans="1:16" s="395" customFormat="1" ht="15.95" customHeight="1" x14ac:dyDescent="0.4">
      <c r="A10" s="420"/>
      <c r="B10" s="421"/>
      <c r="C10" s="421" t="s">
        <v>158</v>
      </c>
      <c r="D10" s="422" t="s">
        <v>159</v>
      </c>
      <c r="E10" s="423"/>
      <c r="F10" s="424">
        <v>164971</v>
      </c>
      <c r="G10" s="425">
        <v>172316</v>
      </c>
      <c r="H10" s="426">
        <v>165841</v>
      </c>
      <c r="I10" s="402"/>
      <c r="J10" s="394"/>
      <c r="K10" s="402"/>
      <c r="L10" s="403"/>
    </row>
    <row r="11" spans="1:16" s="395" customFormat="1" ht="15.95" customHeight="1" x14ac:dyDescent="0.4">
      <c r="A11" s="420"/>
      <c r="B11" s="421"/>
      <c r="C11" s="421" t="s">
        <v>160</v>
      </c>
      <c r="D11" s="422" t="s">
        <v>161</v>
      </c>
      <c r="E11" s="423"/>
      <c r="F11" s="424">
        <v>1465</v>
      </c>
      <c r="G11" s="425">
        <v>0</v>
      </c>
      <c r="H11" s="427">
        <v>0</v>
      </c>
      <c r="I11" s="402"/>
      <c r="J11" s="394"/>
      <c r="K11" s="402"/>
      <c r="L11" s="403"/>
    </row>
    <row r="12" spans="1:16" s="395" customFormat="1" ht="6.75" customHeight="1" x14ac:dyDescent="0.4">
      <c r="A12" s="420"/>
      <c r="B12" s="421"/>
      <c r="C12" s="421"/>
      <c r="D12" s="422"/>
      <c r="E12" s="423"/>
      <c r="F12" s="424"/>
      <c r="G12" s="425"/>
      <c r="H12" s="427"/>
      <c r="I12" s="402"/>
      <c r="J12" s="394"/>
      <c r="K12" s="402"/>
      <c r="L12" s="403"/>
    </row>
    <row r="13" spans="1:16" s="395" customFormat="1" ht="15.95" customHeight="1" x14ac:dyDescent="0.4">
      <c r="A13" s="404" t="s">
        <v>162</v>
      </c>
      <c r="B13" s="405"/>
      <c r="C13" s="405"/>
      <c r="D13" s="405"/>
      <c r="E13" s="406"/>
      <c r="F13" s="424"/>
      <c r="G13" s="425"/>
      <c r="H13" s="427"/>
      <c r="I13" s="402"/>
      <c r="J13" s="394"/>
      <c r="K13" s="402"/>
      <c r="L13" s="403"/>
    </row>
    <row r="14" spans="1:16" s="432" customFormat="1" ht="15.95" customHeight="1" x14ac:dyDescent="0.4">
      <c r="A14" s="410" t="s">
        <v>163</v>
      </c>
      <c r="B14" s="411"/>
      <c r="C14" s="411"/>
      <c r="D14" s="411"/>
      <c r="E14" s="428"/>
      <c r="F14" s="413">
        <v>734951</v>
      </c>
      <c r="G14" s="414">
        <v>747426</v>
      </c>
      <c r="H14" s="415">
        <v>762742</v>
      </c>
      <c r="I14" s="429"/>
      <c r="J14" s="430"/>
      <c r="K14" s="429"/>
      <c r="L14" s="431"/>
    </row>
    <row r="15" spans="1:16" s="395" customFormat="1" ht="15.95" customHeight="1" x14ac:dyDescent="0.4">
      <c r="A15" s="420"/>
      <c r="B15" s="421"/>
      <c r="C15" s="421" t="s">
        <v>156</v>
      </c>
      <c r="D15" s="422" t="s">
        <v>164</v>
      </c>
      <c r="E15" s="423"/>
      <c r="F15" s="424">
        <v>701946</v>
      </c>
      <c r="G15" s="425">
        <v>715681</v>
      </c>
      <c r="H15" s="426">
        <v>725455</v>
      </c>
      <c r="I15" s="402"/>
      <c r="J15" s="394"/>
      <c r="K15" s="402"/>
      <c r="L15" s="403"/>
    </row>
    <row r="16" spans="1:16" s="395" customFormat="1" ht="15.95" customHeight="1" x14ac:dyDescent="0.4">
      <c r="A16" s="420"/>
      <c r="B16" s="421"/>
      <c r="C16" s="421" t="s">
        <v>158</v>
      </c>
      <c r="D16" s="422" t="s">
        <v>165</v>
      </c>
      <c r="E16" s="423"/>
      <c r="F16" s="424">
        <v>32810</v>
      </c>
      <c r="G16" s="425">
        <v>29380</v>
      </c>
      <c r="H16" s="426">
        <v>37202</v>
      </c>
      <c r="I16" s="402"/>
      <c r="J16" s="394"/>
      <c r="K16" s="402"/>
      <c r="L16" s="403"/>
    </row>
    <row r="17" spans="1:16" s="395" customFormat="1" ht="15.95" customHeight="1" x14ac:dyDescent="0.4">
      <c r="A17" s="420"/>
      <c r="B17" s="421"/>
      <c r="C17" s="421" t="s">
        <v>160</v>
      </c>
      <c r="D17" s="422" t="s">
        <v>166</v>
      </c>
      <c r="E17" s="423"/>
      <c r="F17" s="424">
        <v>195</v>
      </c>
      <c r="G17" s="425">
        <v>2365</v>
      </c>
      <c r="H17" s="426">
        <v>85</v>
      </c>
      <c r="I17" s="402"/>
      <c r="J17" s="394"/>
      <c r="K17" s="402"/>
      <c r="L17" s="403"/>
    </row>
    <row r="18" spans="1:16" s="395" customFormat="1" ht="15.95" customHeight="1" x14ac:dyDescent="0.4">
      <c r="A18" s="420"/>
      <c r="B18" s="421"/>
      <c r="C18" s="421" t="s">
        <v>167</v>
      </c>
      <c r="D18" s="422" t="s">
        <v>168</v>
      </c>
      <c r="E18" s="422"/>
      <c r="F18" s="424">
        <v>0</v>
      </c>
      <c r="G18" s="425">
        <v>0</v>
      </c>
      <c r="H18" s="427">
        <v>0</v>
      </c>
      <c r="I18" s="402"/>
      <c r="J18" s="394"/>
      <c r="K18" s="402"/>
      <c r="L18" s="403"/>
    </row>
    <row r="19" spans="1:16" s="395" customFormat="1" ht="9.75" customHeight="1" x14ac:dyDescent="0.4">
      <c r="A19" s="433"/>
      <c r="B19" s="434"/>
      <c r="C19" s="434"/>
      <c r="D19" s="434"/>
      <c r="E19" s="434"/>
      <c r="F19" s="424"/>
      <c r="G19" s="425"/>
      <c r="H19" s="426"/>
      <c r="I19" s="402"/>
      <c r="J19" s="394"/>
      <c r="K19" s="402"/>
      <c r="L19" s="403"/>
    </row>
    <row r="20" spans="1:16" s="395" customFormat="1" ht="15.95" customHeight="1" x14ac:dyDescent="0.4">
      <c r="A20" s="435" t="s">
        <v>169</v>
      </c>
      <c r="B20" s="436"/>
      <c r="C20" s="436"/>
      <c r="D20" s="436"/>
      <c r="E20" s="436"/>
      <c r="F20" s="437"/>
      <c r="G20" s="438"/>
      <c r="H20" s="439"/>
      <c r="I20" s="402"/>
      <c r="J20" s="394"/>
      <c r="K20" s="402"/>
      <c r="L20" s="403"/>
      <c r="M20" s="403"/>
      <c r="N20" s="403"/>
      <c r="O20" s="403"/>
      <c r="P20" s="440"/>
    </row>
    <row r="21" spans="1:16" s="395" customFormat="1" ht="15.95" customHeight="1" x14ac:dyDescent="0.4">
      <c r="A21" s="404" t="s">
        <v>154</v>
      </c>
      <c r="B21" s="405"/>
      <c r="C21" s="405"/>
      <c r="D21" s="405"/>
      <c r="E21" s="406"/>
      <c r="F21" s="437"/>
      <c r="G21" s="438"/>
      <c r="H21" s="439"/>
      <c r="I21" s="394"/>
      <c r="J21" s="394"/>
      <c r="K21" s="402"/>
      <c r="L21" s="394"/>
      <c r="M21" s="441"/>
      <c r="N21" s="441"/>
      <c r="O21" s="441"/>
      <c r="P21" s="394"/>
    </row>
    <row r="22" spans="1:16" s="419" customFormat="1" ht="15.95" customHeight="1" x14ac:dyDescent="0.4">
      <c r="A22" s="410" t="s">
        <v>170</v>
      </c>
      <c r="B22" s="411"/>
      <c r="C22" s="411"/>
      <c r="D22" s="411"/>
      <c r="E22" s="412"/>
      <c r="F22" s="413">
        <v>189573</v>
      </c>
      <c r="G22" s="414">
        <v>357000</v>
      </c>
      <c r="H22" s="415">
        <v>241461</v>
      </c>
    </row>
    <row r="23" spans="1:16" s="395" customFormat="1" ht="15.95" customHeight="1" x14ac:dyDescent="0.4">
      <c r="A23" s="442"/>
      <c r="B23" s="443"/>
      <c r="C23" s="421" t="s">
        <v>156</v>
      </c>
      <c r="D23" s="422" t="s">
        <v>171</v>
      </c>
      <c r="E23" s="443"/>
      <c r="F23" s="444">
        <v>83700</v>
      </c>
      <c r="G23" s="445">
        <v>85000</v>
      </c>
      <c r="H23" s="427">
        <v>30000</v>
      </c>
    </row>
    <row r="24" spans="1:16" s="395" customFormat="1" ht="15.95" customHeight="1" x14ac:dyDescent="0.4">
      <c r="A24" s="420"/>
      <c r="B24" s="421"/>
      <c r="C24" s="421" t="s">
        <v>158</v>
      </c>
      <c r="D24" s="422" t="s">
        <v>172</v>
      </c>
      <c r="E24" s="423"/>
      <c r="F24" s="424">
        <v>94565</v>
      </c>
      <c r="G24" s="425">
        <v>256120</v>
      </c>
      <c r="H24" s="427">
        <v>207868</v>
      </c>
    </row>
    <row r="25" spans="1:16" s="395" customFormat="1" ht="15.95" customHeight="1" x14ac:dyDescent="0.4">
      <c r="A25" s="420"/>
      <c r="B25" s="421"/>
      <c r="C25" s="421" t="s">
        <v>160</v>
      </c>
      <c r="D25" s="422" t="s">
        <v>173</v>
      </c>
      <c r="E25" s="423"/>
      <c r="F25" s="444">
        <v>11308</v>
      </c>
      <c r="G25" s="425">
        <v>9890</v>
      </c>
      <c r="H25" s="426">
        <v>3593</v>
      </c>
    </row>
    <row r="26" spans="1:16" s="395" customFormat="1" ht="15.95" customHeight="1" x14ac:dyDescent="0.4">
      <c r="A26" s="420"/>
      <c r="B26" s="421"/>
      <c r="C26" s="421" t="s">
        <v>167</v>
      </c>
      <c r="D26" s="422" t="s">
        <v>174</v>
      </c>
      <c r="E26" s="423"/>
      <c r="F26" s="444">
        <v>0</v>
      </c>
      <c r="G26" s="425">
        <v>5990</v>
      </c>
      <c r="H26" s="426">
        <v>0</v>
      </c>
    </row>
    <row r="27" spans="1:16" s="395" customFormat="1" ht="6.75" customHeight="1" x14ac:dyDescent="0.4">
      <c r="A27" s="420"/>
      <c r="B27" s="421"/>
      <c r="C27" s="421"/>
      <c r="D27" s="422"/>
      <c r="E27" s="423"/>
      <c r="F27" s="444"/>
      <c r="G27" s="425"/>
      <c r="H27" s="426"/>
    </row>
    <row r="28" spans="1:16" s="395" customFormat="1" ht="15.95" customHeight="1" x14ac:dyDescent="0.4">
      <c r="A28" s="404" t="s">
        <v>162</v>
      </c>
      <c r="B28" s="405"/>
      <c r="C28" s="405"/>
      <c r="D28" s="405"/>
      <c r="E28" s="406"/>
      <c r="F28" s="424"/>
      <c r="G28" s="425"/>
      <c r="H28" s="426"/>
    </row>
    <row r="29" spans="1:16" s="419" customFormat="1" ht="15.95" customHeight="1" x14ac:dyDescent="0.4">
      <c r="A29" s="410" t="s">
        <v>175</v>
      </c>
      <c r="B29" s="411"/>
      <c r="C29" s="411"/>
      <c r="D29" s="411"/>
      <c r="E29" s="428"/>
      <c r="F29" s="413">
        <v>461253</v>
      </c>
      <c r="G29" s="425">
        <v>524944</v>
      </c>
      <c r="H29" s="426">
        <v>450717</v>
      </c>
    </row>
    <row r="30" spans="1:16" s="395" customFormat="1" ht="15.95" customHeight="1" x14ac:dyDescent="0.4">
      <c r="A30" s="420"/>
      <c r="B30" s="421"/>
      <c r="C30" s="421" t="s">
        <v>156</v>
      </c>
      <c r="D30" s="422" t="s">
        <v>176</v>
      </c>
      <c r="E30" s="423"/>
      <c r="F30" s="424">
        <v>374817</v>
      </c>
      <c r="G30" s="425">
        <v>439521</v>
      </c>
      <c r="H30" s="426">
        <v>366319</v>
      </c>
    </row>
    <row r="31" spans="1:16" s="395" customFormat="1" ht="15.95" customHeight="1" x14ac:dyDescent="0.4">
      <c r="A31" s="420"/>
      <c r="B31" s="421"/>
      <c r="C31" s="421" t="s">
        <v>158</v>
      </c>
      <c r="D31" s="422" t="s">
        <v>177</v>
      </c>
      <c r="E31" s="423"/>
      <c r="F31" s="424">
        <v>81841</v>
      </c>
      <c r="G31" s="445">
        <v>83795</v>
      </c>
      <c r="H31" s="427">
        <v>83427</v>
      </c>
    </row>
    <row r="32" spans="1:16" s="395" customFormat="1" ht="15.95" customHeight="1" x14ac:dyDescent="0.4">
      <c r="A32" s="420"/>
      <c r="B32" s="421"/>
      <c r="C32" s="421" t="s">
        <v>160</v>
      </c>
      <c r="D32" s="422" t="s">
        <v>178</v>
      </c>
      <c r="E32" s="423"/>
      <c r="F32" s="444">
        <v>4595</v>
      </c>
      <c r="G32" s="446">
        <v>1628</v>
      </c>
      <c r="H32" s="447">
        <v>971</v>
      </c>
    </row>
    <row r="33" spans="1:91" s="395" customFormat="1" ht="15" customHeight="1" x14ac:dyDescent="0.4">
      <c r="A33" s="448"/>
      <c r="B33" s="449"/>
      <c r="C33" s="449"/>
      <c r="D33" s="450"/>
      <c r="E33" s="451"/>
      <c r="F33" s="452"/>
      <c r="G33" s="453"/>
      <c r="H33" s="454"/>
    </row>
    <row r="34" spans="1:91" s="395" customFormat="1" ht="12" customHeight="1" x14ac:dyDescent="0.4">
      <c r="A34" s="455" t="s">
        <v>179</v>
      </c>
      <c r="B34" s="455"/>
      <c r="C34" s="455"/>
      <c r="D34" s="455"/>
      <c r="E34" s="402"/>
      <c r="F34" s="456"/>
      <c r="G34" s="456"/>
      <c r="H34" s="456"/>
    </row>
    <row r="35" spans="1:91" s="458" customFormat="1" ht="9.75" customHeight="1" x14ac:dyDescent="0.4">
      <c r="A35" s="457" t="s">
        <v>180</v>
      </c>
      <c r="B35" s="457"/>
      <c r="C35" s="457"/>
      <c r="D35" s="457"/>
      <c r="E35" s="457"/>
      <c r="F35" s="457"/>
      <c r="G35" s="457"/>
      <c r="H35" s="457"/>
    </row>
    <row r="36" spans="1:91" s="458" customFormat="1" ht="9.75" customHeight="1" x14ac:dyDescent="0.4">
      <c r="A36" s="459" t="s">
        <v>181</v>
      </c>
      <c r="B36" s="459"/>
      <c r="C36" s="459"/>
      <c r="D36" s="459"/>
      <c r="E36" s="459"/>
      <c r="F36" s="459"/>
      <c r="G36" s="459"/>
      <c r="H36" s="459"/>
    </row>
    <row r="39" spans="1:91" x14ac:dyDescent="0.4">
      <c r="CM39" s="460"/>
    </row>
  </sheetData>
  <mergeCells count="15">
    <mergeCell ref="A34:D34"/>
    <mergeCell ref="A35:H35"/>
    <mergeCell ref="A36:H36"/>
    <mergeCell ref="A13:E13"/>
    <mergeCell ref="A14:D14"/>
    <mergeCell ref="A21:E21"/>
    <mergeCell ref="A22:D22"/>
    <mergeCell ref="A28:E28"/>
    <mergeCell ref="A29:D29"/>
    <mergeCell ref="A1:C1"/>
    <mergeCell ref="A3:H3"/>
    <mergeCell ref="A5:E5"/>
    <mergeCell ref="A6:E6"/>
    <mergeCell ref="A7:E7"/>
    <mergeCell ref="A8:D8"/>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2948-A004-4BE2-BB71-4D7EB45E9828}">
  <sheetPr>
    <tabColor rgb="FF92D050"/>
  </sheetPr>
  <dimension ref="A1:CM37"/>
  <sheetViews>
    <sheetView showGridLines="0" view="pageBreakPreview" zoomScaleNormal="100" zoomScaleSheetLayoutView="100" workbookViewId="0">
      <selection activeCell="A8" sqref="A8:D8"/>
    </sheetView>
  </sheetViews>
  <sheetFormatPr defaultRowHeight="13.5" x14ac:dyDescent="0.4"/>
  <cols>
    <col min="1" max="1" width="1" style="387" customWidth="1"/>
    <col min="2" max="2" width="1.5" style="387" customWidth="1"/>
    <col min="3" max="3" width="4.75" style="387" customWidth="1"/>
    <col min="4" max="4" width="11.625" style="387" customWidth="1"/>
    <col min="5" max="5" width="1.125" style="387" customWidth="1"/>
    <col min="6" max="8" width="11.125" style="387" customWidth="1"/>
    <col min="9" max="17" width="9.625" style="387" customWidth="1"/>
    <col min="18" max="16384" width="9" style="387"/>
  </cols>
  <sheetData>
    <row r="1" spans="1:91" s="377" customFormat="1" ht="9" x14ac:dyDescent="0.4">
      <c r="A1" s="461"/>
      <c r="H1" s="378" t="s">
        <v>0</v>
      </c>
    </row>
    <row r="2" spans="1:91" ht="13.5" customHeight="1" x14ac:dyDescent="0.4"/>
    <row r="3" spans="1:91" s="381" customFormat="1" ht="12" customHeight="1" x14ac:dyDescent="0.4">
      <c r="A3" s="379" t="s">
        <v>182</v>
      </c>
      <c r="B3" s="379"/>
      <c r="C3" s="379"/>
      <c r="D3" s="379"/>
      <c r="E3" s="379"/>
      <c r="F3" s="379"/>
      <c r="G3" s="379"/>
      <c r="H3" s="379"/>
    </row>
    <row r="4" spans="1:91" s="395" customFormat="1" ht="11.45" customHeight="1" thickBot="1" x14ac:dyDescent="0.45">
      <c r="A4" s="462"/>
      <c r="B4" s="462"/>
      <c r="C4" s="462"/>
      <c r="D4" s="462"/>
      <c r="E4" s="462"/>
      <c r="F4" s="462"/>
      <c r="G4" s="462"/>
      <c r="H4" s="383" t="s">
        <v>84</v>
      </c>
    </row>
    <row r="5" spans="1:91" s="395" customFormat="1" ht="18" customHeight="1" x14ac:dyDescent="0.4">
      <c r="A5" s="388" t="s">
        <v>152</v>
      </c>
      <c r="B5" s="389"/>
      <c r="C5" s="389"/>
      <c r="D5" s="389"/>
      <c r="E5" s="390"/>
      <c r="F5" s="463" t="s">
        <v>101</v>
      </c>
      <c r="G5" s="464">
        <v>30</v>
      </c>
      <c r="H5" s="465" t="s">
        <v>98</v>
      </c>
    </row>
    <row r="6" spans="1:91" s="395" customFormat="1" ht="15.95" customHeight="1" x14ac:dyDescent="0.4">
      <c r="A6" s="396" t="s">
        <v>153</v>
      </c>
      <c r="B6" s="397"/>
      <c r="C6" s="397"/>
      <c r="D6" s="397"/>
      <c r="E6" s="398"/>
      <c r="F6" s="466"/>
      <c r="G6" s="467"/>
      <c r="H6" s="401"/>
    </row>
    <row r="7" spans="1:91" s="395" customFormat="1" ht="15.95" customHeight="1" x14ac:dyDescent="0.4">
      <c r="A7" s="404" t="s">
        <v>154</v>
      </c>
      <c r="B7" s="405"/>
      <c r="C7" s="405"/>
      <c r="D7" s="405"/>
      <c r="E7" s="406"/>
      <c r="F7" s="433"/>
      <c r="G7" s="468"/>
      <c r="H7" s="409"/>
    </row>
    <row r="8" spans="1:91" s="395" customFormat="1" ht="15.95" customHeight="1" x14ac:dyDescent="0.4">
      <c r="A8" s="410" t="s">
        <v>183</v>
      </c>
      <c r="B8" s="411"/>
      <c r="C8" s="411"/>
      <c r="D8" s="411"/>
      <c r="E8" s="412"/>
      <c r="F8" s="469">
        <v>1262293</v>
      </c>
      <c r="G8" s="470">
        <f>SUM(G9:G11)</f>
        <v>1251446</v>
      </c>
      <c r="H8" s="415">
        <f>SUM(H9:H11)</f>
        <v>1176286</v>
      </c>
    </row>
    <row r="9" spans="1:91" s="395" customFormat="1" ht="15.95" customHeight="1" x14ac:dyDescent="0.4">
      <c r="A9" s="420"/>
      <c r="B9" s="421"/>
      <c r="C9" s="421" t="s">
        <v>156</v>
      </c>
      <c r="D9" s="422" t="s">
        <v>157</v>
      </c>
      <c r="E9" s="423"/>
      <c r="F9" s="471">
        <v>820942</v>
      </c>
      <c r="G9" s="472">
        <v>815615</v>
      </c>
      <c r="H9" s="426">
        <v>818675</v>
      </c>
    </row>
    <row r="10" spans="1:91" s="395" customFormat="1" ht="15.95" customHeight="1" x14ac:dyDescent="0.4">
      <c r="A10" s="420"/>
      <c r="B10" s="421"/>
      <c r="C10" s="421" t="s">
        <v>158</v>
      </c>
      <c r="D10" s="422" t="s">
        <v>159</v>
      </c>
      <c r="E10" s="423"/>
      <c r="F10" s="471">
        <v>441351</v>
      </c>
      <c r="G10" s="472">
        <v>435831</v>
      </c>
      <c r="H10" s="426">
        <v>357611</v>
      </c>
      <c r="CM10" s="473" t="s">
        <v>125</v>
      </c>
    </row>
    <row r="11" spans="1:91" s="395" customFormat="1" ht="15.95" customHeight="1" x14ac:dyDescent="0.4">
      <c r="A11" s="420"/>
      <c r="B11" s="421"/>
      <c r="C11" s="421" t="s">
        <v>160</v>
      </c>
      <c r="D11" s="422" t="s">
        <v>161</v>
      </c>
      <c r="E11" s="423"/>
      <c r="F11" s="471">
        <v>0</v>
      </c>
      <c r="G11" s="472">
        <v>0</v>
      </c>
      <c r="H11" s="427">
        <v>0</v>
      </c>
    </row>
    <row r="12" spans="1:91" s="395" customFormat="1" ht="6.75" customHeight="1" x14ac:dyDescent="0.4">
      <c r="A12" s="420"/>
      <c r="B12" s="421"/>
      <c r="C12" s="421"/>
      <c r="D12" s="422"/>
      <c r="E12" s="423"/>
      <c r="F12" s="471"/>
      <c r="G12" s="472"/>
      <c r="H12" s="427"/>
    </row>
    <row r="13" spans="1:91" s="395" customFormat="1" ht="15.95" customHeight="1" x14ac:dyDescent="0.4">
      <c r="A13" s="404" t="s">
        <v>162</v>
      </c>
      <c r="B13" s="405"/>
      <c r="C13" s="405"/>
      <c r="D13" s="405"/>
      <c r="E13" s="406"/>
      <c r="F13" s="471"/>
      <c r="G13" s="472"/>
      <c r="H13" s="427"/>
    </row>
    <row r="14" spans="1:91" s="395" customFormat="1" ht="15.95" customHeight="1" x14ac:dyDescent="0.4">
      <c r="A14" s="410" t="s">
        <v>184</v>
      </c>
      <c r="B14" s="411"/>
      <c r="C14" s="411"/>
      <c r="D14" s="411"/>
      <c r="E14" s="428"/>
      <c r="F14" s="469">
        <v>1325738</v>
      </c>
      <c r="G14" s="470">
        <f>SUM(G15:G18)</f>
        <v>1330968</v>
      </c>
      <c r="H14" s="415">
        <f>SUM(H15:H18)</f>
        <v>1283026</v>
      </c>
    </row>
    <row r="15" spans="1:91" s="395" customFormat="1" ht="15.95" customHeight="1" x14ac:dyDescent="0.4">
      <c r="A15" s="420"/>
      <c r="B15" s="421"/>
      <c r="C15" s="421" t="s">
        <v>156</v>
      </c>
      <c r="D15" s="422" t="s">
        <v>164</v>
      </c>
      <c r="E15" s="423"/>
      <c r="F15" s="471">
        <v>1050551</v>
      </c>
      <c r="G15" s="472">
        <v>1077946</v>
      </c>
      <c r="H15" s="426">
        <v>1053719</v>
      </c>
    </row>
    <row r="16" spans="1:91" s="395" customFormat="1" ht="15.95" customHeight="1" x14ac:dyDescent="0.4">
      <c r="A16" s="420"/>
      <c r="B16" s="421"/>
      <c r="C16" s="421" t="s">
        <v>158</v>
      </c>
      <c r="D16" s="422" t="s">
        <v>165</v>
      </c>
      <c r="E16" s="423"/>
      <c r="F16" s="471">
        <v>273633</v>
      </c>
      <c r="G16" s="472">
        <v>250833</v>
      </c>
      <c r="H16" s="426">
        <v>229143</v>
      </c>
    </row>
    <row r="17" spans="1:8" s="395" customFormat="1" ht="15.95" customHeight="1" x14ac:dyDescent="0.4">
      <c r="A17" s="420"/>
      <c r="B17" s="421"/>
      <c r="C17" s="421" t="s">
        <v>160</v>
      </c>
      <c r="D17" s="422" t="s">
        <v>166</v>
      </c>
      <c r="E17" s="423"/>
      <c r="F17" s="471">
        <v>1554</v>
      </c>
      <c r="G17" s="472">
        <v>2189</v>
      </c>
      <c r="H17" s="426">
        <v>164</v>
      </c>
    </row>
    <row r="18" spans="1:8" s="395" customFormat="1" ht="15.95" customHeight="1" x14ac:dyDescent="0.4">
      <c r="A18" s="420"/>
      <c r="B18" s="421"/>
      <c r="C18" s="421" t="s">
        <v>167</v>
      </c>
      <c r="D18" s="422" t="s">
        <v>168</v>
      </c>
      <c r="E18" s="422"/>
      <c r="F18" s="471">
        <v>0</v>
      </c>
      <c r="G18" s="472">
        <v>0</v>
      </c>
      <c r="H18" s="427">
        <v>0</v>
      </c>
    </row>
    <row r="19" spans="1:8" s="395" customFormat="1" ht="9.75" customHeight="1" x14ac:dyDescent="0.4">
      <c r="A19" s="433"/>
      <c r="B19" s="434"/>
      <c r="C19" s="434"/>
      <c r="D19" s="434"/>
      <c r="E19" s="434"/>
      <c r="F19" s="471"/>
      <c r="G19" s="472"/>
      <c r="H19" s="426"/>
    </row>
    <row r="20" spans="1:8" s="395" customFormat="1" ht="15.95" customHeight="1" x14ac:dyDescent="0.4">
      <c r="A20" s="474" t="s">
        <v>169</v>
      </c>
      <c r="B20" s="475"/>
      <c r="C20" s="475"/>
      <c r="D20" s="475"/>
      <c r="E20" s="476"/>
      <c r="F20" s="477"/>
      <c r="G20" s="478"/>
      <c r="H20" s="439"/>
    </row>
    <row r="21" spans="1:8" s="395" customFormat="1" ht="15.95" customHeight="1" x14ac:dyDescent="0.4">
      <c r="A21" s="404" t="s">
        <v>154</v>
      </c>
      <c r="B21" s="405"/>
      <c r="C21" s="405"/>
      <c r="D21" s="405"/>
      <c r="E21" s="406"/>
      <c r="F21" s="477"/>
      <c r="G21" s="478"/>
      <c r="H21" s="439"/>
    </row>
    <row r="22" spans="1:8" s="395" customFormat="1" ht="15.95" customHeight="1" x14ac:dyDescent="0.4">
      <c r="A22" s="410" t="s">
        <v>170</v>
      </c>
      <c r="B22" s="411"/>
      <c r="C22" s="411"/>
      <c r="D22" s="411"/>
      <c r="E22" s="412"/>
      <c r="F22" s="469">
        <v>641169</v>
      </c>
      <c r="G22" s="470">
        <f>SUM(G23:G28)</f>
        <v>714901</v>
      </c>
      <c r="H22" s="415">
        <f>SUM(H23:H28)</f>
        <v>755051</v>
      </c>
    </row>
    <row r="23" spans="1:8" s="395" customFormat="1" ht="15.95" customHeight="1" x14ac:dyDescent="0.4">
      <c r="A23" s="442"/>
      <c r="B23" s="443"/>
      <c r="C23" s="421" t="s">
        <v>156</v>
      </c>
      <c r="D23" s="422" t="s">
        <v>171</v>
      </c>
      <c r="E23" s="443"/>
      <c r="F23" s="479">
        <v>379000</v>
      </c>
      <c r="G23" s="480">
        <v>408400</v>
      </c>
      <c r="H23" s="427">
        <v>445300</v>
      </c>
    </row>
    <row r="24" spans="1:8" s="395" customFormat="1" ht="15.95" customHeight="1" x14ac:dyDescent="0.4">
      <c r="A24" s="420"/>
      <c r="B24" s="421"/>
      <c r="C24" s="421" t="s">
        <v>158</v>
      </c>
      <c r="D24" s="422" t="s">
        <v>185</v>
      </c>
      <c r="E24" s="423"/>
      <c r="F24" s="471">
        <v>37021</v>
      </c>
      <c r="G24" s="472">
        <v>69196</v>
      </c>
      <c r="H24" s="427">
        <v>85766</v>
      </c>
    </row>
    <row r="25" spans="1:8" s="395" customFormat="1" ht="15.95" customHeight="1" x14ac:dyDescent="0.4">
      <c r="A25" s="420"/>
      <c r="B25" s="421"/>
      <c r="C25" s="421" t="s">
        <v>160</v>
      </c>
      <c r="D25" s="481" t="s">
        <v>186</v>
      </c>
      <c r="E25" s="423"/>
      <c r="F25" s="479">
        <v>0</v>
      </c>
      <c r="G25" s="472">
        <v>1639</v>
      </c>
      <c r="H25" s="426">
        <v>1946</v>
      </c>
    </row>
    <row r="26" spans="1:8" s="395" customFormat="1" ht="15.95" customHeight="1" x14ac:dyDescent="0.4">
      <c r="A26" s="420"/>
      <c r="B26" s="421"/>
      <c r="C26" s="421" t="s">
        <v>167</v>
      </c>
      <c r="D26" s="422" t="s">
        <v>187</v>
      </c>
      <c r="E26" s="423"/>
      <c r="F26" s="479">
        <v>35348</v>
      </c>
      <c r="G26" s="472">
        <v>34221</v>
      </c>
      <c r="H26" s="426">
        <v>17386</v>
      </c>
    </row>
    <row r="27" spans="1:8" s="395" customFormat="1" ht="15.95" customHeight="1" x14ac:dyDescent="0.4">
      <c r="A27" s="420"/>
      <c r="B27" s="421"/>
      <c r="C27" s="421" t="s">
        <v>188</v>
      </c>
      <c r="D27" s="422" t="s">
        <v>189</v>
      </c>
      <c r="E27" s="423"/>
      <c r="F27" s="479">
        <v>189800</v>
      </c>
      <c r="G27" s="480">
        <v>199073</v>
      </c>
      <c r="H27" s="427">
        <v>204653</v>
      </c>
    </row>
    <row r="28" spans="1:8" s="395" customFormat="1" ht="15.95" customHeight="1" x14ac:dyDescent="0.4">
      <c r="A28" s="420"/>
      <c r="B28" s="421"/>
      <c r="C28" s="421" t="s">
        <v>190</v>
      </c>
      <c r="D28" s="422" t="s">
        <v>191</v>
      </c>
      <c r="E28" s="423"/>
      <c r="F28" s="479">
        <v>0</v>
      </c>
      <c r="G28" s="480">
        <v>2372</v>
      </c>
      <c r="H28" s="427">
        <v>0</v>
      </c>
    </row>
    <row r="29" spans="1:8" s="395" customFormat="1" ht="6.75" customHeight="1" x14ac:dyDescent="0.4">
      <c r="A29" s="420"/>
      <c r="B29" s="421"/>
      <c r="C29" s="421"/>
      <c r="D29" s="422"/>
      <c r="E29" s="423"/>
      <c r="F29" s="482"/>
      <c r="G29" s="483"/>
      <c r="H29" s="484"/>
    </row>
    <row r="30" spans="1:8" s="395" customFormat="1" ht="15.95" customHeight="1" x14ac:dyDescent="0.4">
      <c r="A30" s="404" t="s">
        <v>162</v>
      </c>
      <c r="B30" s="405"/>
      <c r="C30" s="405"/>
      <c r="D30" s="405"/>
      <c r="E30" s="406"/>
      <c r="F30" s="471"/>
      <c r="G30" s="472"/>
      <c r="H30" s="426"/>
    </row>
    <row r="31" spans="1:8" s="395" customFormat="1" ht="15.95" customHeight="1" x14ac:dyDescent="0.4">
      <c r="A31" s="410" t="s">
        <v>175</v>
      </c>
      <c r="B31" s="411"/>
      <c r="C31" s="411"/>
      <c r="D31" s="411"/>
      <c r="E31" s="428"/>
      <c r="F31" s="469">
        <v>982104</v>
      </c>
      <c r="G31" s="470">
        <f>SUM(G32:G33)</f>
        <v>1092230</v>
      </c>
      <c r="H31" s="415">
        <f>SUM(H32:H33)</f>
        <v>1172233</v>
      </c>
    </row>
    <row r="32" spans="1:8" s="395" customFormat="1" ht="15.95" customHeight="1" x14ac:dyDescent="0.4">
      <c r="A32" s="420"/>
      <c r="B32" s="421"/>
      <c r="C32" s="421" t="s">
        <v>156</v>
      </c>
      <c r="D32" s="422" t="s">
        <v>176</v>
      </c>
      <c r="E32" s="423"/>
      <c r="F32" s="471">
        <v>126940</v>
      </c>
      <c r="G32" s="472">
        <v>189107</v>
      </c>
      <c r="H32" s="426">
        <v>260679</v>
      </c>
    </row>
    <row r="33" spans="1:8" s="395" customFormat="1" ht="15.95" customHeight="1" x14ac:dyDescent="0.4">
      <c r="A33" s="420"/>
      <c r="B33" s="421"/>
      <c r="C33" s="421" t="s">
        <v>158</v>
      </c>
      <c r="D33" s="422" t="s">
        <v>177</v>
      </c>
      <c r="E33" s="423"/>
      <c r="F33" s="471">
        <v>855164</v>
      </c>
      <c r="G33" s="472">
        <v>903123</v>
      </c>
      <c r="H33" s="426">
        <v>911554</v>
      </c>
    </row>
    <row r="34" spans="1:8" s="395" customFormat="1" ht="10.5" customHeight="1" x14ac:dyDescent="0.4">
      <c r="A34" s="448"/>
      <c r="B34" s="449"/>
      <c r="C34" s="449"/>
      <c r="D34" s="450"/>
      <c r="E34" s="451"/>
      <c r="F34" s="485"/>
      <c r="G34" s="486"/>
      <c r="H34" s="487"/>
    </row>
    <row r="35" spans="1:8" s="395" customFormat="1" ht="12" customHeight="1" x14ac:dyDescent="0.4">
      <c r="A35" s="455" t="s">
        <v>179</v>
      </c>
      <c r="B35" s="455"/>
      <c r="C35" s="455"/>
      <c r="D35" s="455"/>
      <c r="E35" s="402"/>
      <c r="F35" s="456"/>
      <c r="G35" s="456"/>
      <c r="H35" s="456"/>
    </row>
    <row r="36" spans="1:8" s="458" customFormat="1" ht="9.75" customHeight="1" x14ac:dyDescent="0.4">
      <c r="A36" s="457" t="s">
        <v>180</v>
      </c>
      <c r="B36" s="457"/>
      <c r="C36" s="457"/>
      <c r="D36" s="457"/>
      <c r="E36" s="457"/>
      <c r="F36" s="457"/>
      <c r="G36" s="457"/>
      <c r="H36" s="457"/>
    </row>
    <row r="37" spans="1:8" s="458" customFormat="1" ht="9.75" customHeight="1" x14ac:dyDescent="0.4">
      <c r="A37" s="459" t="s">
        <v>181</v>
      </c>
      <c r="B37" s="459"/>
      <c r="C37" s="459"/>
      <c r="D37" s="459"/>
      <c r="E37" s="459"/>
      <c r="F37" s="459"/>
      <c r="G37" s="459"/>
      <c r="H37" s="459"/>
    </row>
  </sheetData>
  <mergeCells count="15">
    <mergeCell ref="A35:D35"/>
    <mergeCell ref="A36:H36"/>
    <mergeCell ref="A37:H37"/>
    <mergeCell ref="A14:D14"/>
    <mergeCell ref="A20:E20"/>
    <mergeCell ref="A21:E21"/>
    <mergeCell ref="A22:D22"/>
    <mergeCell ref="A30:E30"/>
    <mergeCell ref="A31:D31"/>
    <mergeCell ref="A3:H3"/>
    <mergeCell ref="A5:E5"/>
    <mergeCell ref="A6:E6"/>
    <mergeCell ref="A7:E7"/>
    <mergeCell ref="A8:D8"/>
    <mergeCell ref="A13:E13"/>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2620-7B02-4C64-B2FD-3BED634D58CA}">
  <sheetPr>
    <tabColor rgb="FF92D050"/>
  </sheetPr>
  <dimension ref="A1:BO32"/>
  <sheetViews>
    <sheetView showGridLines="0" view="pageBreakPreview" zoomScaleNormal="100" zoomScaleSheetLayoutView="100" workbookViewId="0">
      <selection activeCell="I3" sqref="I3"/>
    </sheetView>
  </sheetViews>
  <sheetFormatPr defaultRowHeight="13.5" x14ac:dyDescent="0.15"/>
  <cols>
    <col min="1" max="67" width="1.75" style="571" customWidth="1"/>
    <col min="68" max="16384" width="9" style="571"/>
  </cols>
  <sheetData>
    <row r="1" spans="1:67" s="2" customFormat="1" ht="9" customHeight="1" x14ac:dyDescent="0.15">
      <c r="A1" s="488" t="s">
        <v>0</v>
      </c>
      <c r="B1" s="488"/>
      <c r="C1" s="488"/>
      <c r="D1" s="488"/>
      <c r="BK1" s="489" t="s">
        <v>0</v>
      </c>
      <c r="BL1" s="489"/>
      <c r="BM1" s="489"/>
      <c r="BN1" s="489"/>
      <c r="BO1" s="489"/>
    </row>
    <row r="3" spans="1:67" s="490" customFormat="1" ht="12" customHeight="1" x14ac:dyDescent="0.15">
      <c r="A3" s="8"/>
      <c r="B3" s="9"/>
      <c r="C3" s="9"/>
      <c r="D3" s="9"/>
      <c r="E3" s="9"/>
      <c r="F3" s="9"/>
      <c r="G3" s="9"/>
      <c r="H3" s="9"/>
      <c r="I3" s="9"/>
      <c r="J3" s="9"/>
      <c r="K3" s="9"/>
      <c r="L3" s="9"/>
      <c r="M3" s="9"/>
      <c r="N3" s="9"/>
      <c r="O3" s="9"/>
      <c r="P3" s="9"/>
      <c r="Q3" s="8"/>
      <c r="R3" s="9"/>
      <c r="S3" s="8"/>
      <c r="T3" s="9"/>
      <c r="U3" s="8"/>
      <c r="Z3" s="13"/>
      <c r="AA3" s="13"/>
      <c r="AB3" s="13"/>
      <c r="AC3" s="13"/>
      <c r="AD3" s="13"/>
      <c r="AE3" s="13"/>
      <c r="AF3" s="13"/>
      <c r="AG3" s="13"/>
      <c r="AH3" s="12" t="s">
        <v>192</v>
      </c>
      <c r="AI3" s="491" t="s">
        <v>193</v>
      </c>
      <c r="AJ3" s="491"/>
      <c r="AK3" s="491"/>
      <c r="AL3" s="491"/>
      <c r="AM3" s="491"/>
      <c r="AN3" s="491"/>
      <c r="AO3" s="491"/>
      <c r="AP3" s="491"/>
    </row>
    <row r="4" spans="1:67" s="492" customFormat="1" ht="11.45" customHeight="1" thickBot="1" x14ac:dyDescent="0.2">
      <c r="A4" s="15"/>
      <c r="B4" s="15"/>
      <c r="C4" s="15"/>
      <c r="D4" s="15"/>
      <c r="E4" s="15"/>
      <c r="F4" s="15"/>
      <c r="G4" s="15"/>
      <c r="H4" s="15"/>
      <c r="I4" s="15"/>
      <c r="J4" s="15"/>
      <c r="K4" s="15"/>
      <c r="L4" s="15"/>
      <c r="M4" s="15"/>
      <c r="N4" s="15"/>
      <c r="O4" s="15"/>
      <c r="P4" s="18"/>
      <c r="Q4" s="18"/>
      <c r="R4" s="15"/>
      <c r="S4" s="18"/>
      <c r="T4" s="15"/>
      <c r="BJ4" s="91" t="s">
        <v>194</v>
      </c>
      <c r="BK4" s="91"/>
      <c r="BL4" s="91"/>
      <c r="BM4" s="91"/>
      <c r="BN4" s="91"/>
      <c r="BO4" s="91"/>
    </row>
    <row r="5" spans="1:67" s="492" customFormat="1" ht="15.95" customHeight="1" x14ac:dyDescent="0.15">
      <c r="A5" s="493"/>
      <c r="B5" s="21" t="s">
        <v>6</v>
      </c>
      <c r="C5" s="21"/>
      <c r="D5" s="21"/>
      <c r="E5" s="21"/>
      <c r="F5" s="21"/>
      <c r="G5" s="21"/>
      <c r="H5" s="21"/>
      <c r="I5" s="21"/>
      <c r="J5" s="21"/>
      <c r="K5" s="21"/>
      <c r="L5" s="494"/>
      <c r="M5" s="495" t="s">
        <v>7</v>
      </c>
      <c r="N5" s="23"/>
      <c r="O5" s="23"/>
      <c r="P5" s="23"/>
      <c r="Q5" s="23"/>
      <c r="R5" s="23"/>
      <c r="S5" s="23"/>
      <c r="T5" s="23"/>
      <c r="U5" s="23"/>
      <c r="V5" s="23"/>
      <c r="W5" s="24"/>
      <c r="X5" s="495">
        <v>28</v>
      </c>
      <c r="Y5" s="23"/>
      <c r="Z5" s="23"/>
      <c r="AA5" s="23"/>
      <c r="AB5" s="23"/>
      <c r="AC5" s="23"/>
      <c r="AD5" s="23"/>
      <c r="AE5" s="23"/>
      <c r="AF5" s="23"/>
      <c r="AG5" s="23"/>
      <c r="AH5" s="24"/>
      <c r="AI5" s="495">
        <v>29</v>
      </c>
      <c r="AJ5" s="23"/>
      <c r="AK5" s="23"/>
      <c r="AL5" s="23"/>
      <c r="AM5" s="23"/>
      <c r="AN5" s="23"/>
      <c r="AO5" s="23"/>
      <c r="AP5" s="23"/>
      <c r="AQ5" s="23"/>
      <c r="AR5" s="23"/>
      <c r="AS5" s="24"/>
      <c r="AT5" s="495">
        <v>30</v>
      </c>
      <c r="AU5" s="23"/>
      <c r="AV5" s="23"/>
      <c r="AW5" s="23"/>
      <c r="AX5" s="23"/>
      <c r="AY5" s="23"/>
      <c r="AZ5" s="23"/>
      <c r="BA5" s="23"/>
      <c r="BB5" s="23"/>
      <c r="BC5" s="23"/>
      <c r="BD5" s="24"/>
      <c r="BE5" s="495" t="s">
        <v>195</v>
      </c>
      <c r="BF5" s="23"/>
      <c r="BG5" s="23"/>
      <c r="BH5" s="23"/>
      <c r="BI5" s="23"/>
      <c r="BJ5" s="23"/>
      <c r="BK5" s="23"/>
      <c r="BL5" s="23"/>
      <c r="BM5" s="23"/>
      <c r="BN5" s="23"/>
      <c r="BO5" s="24"/>
    </row>
    <row r="6" spans="1:67" s="492" customFormat="1" ht="15.95" customHeight="1" x14ac:dyDescent="0.15">
      <c r="A6" s="93"/>
      <c r="B6" s="26"/>
      <c r="C6" s="26"/>
      <c r="D6" s="26"/>
      <c r="E6" s="26"/>
      <c r="F6" s="26"/>
      <c r="G6" s="26"/>
      <c r="H6" s="26"/>
      <c r="I6" s="26"/>
      <c r="J6" s="26"/>
      <c r="K6" s="26"/>
      <c r="L6" s="496"/>
      <c r="M6" s="25" t="s">
        <v>28</v>
      </c>
      <c r="N6" s="26"/>
      <c r="O6" s="26"/>
      <c r="P6" s="26"/>
      <c r="Q6" s="26"/>
      <c r="R6" s="26"/>
      <c r="S6" s="26"/>
      <c r="T6" s="28" t="s">
        <v>29</v>
      </c>
      <c r="U6" s="29"/>
      <c r="V6" s="29"/>
      <c r="W6" s="30"/>
      <c r="X6" s="25" t="s">
        <v>28</v>
      </c>
      <c r="Y6" s="26"/>
      <c r="Z6" s="26"/>
      <c r="AA6" s="26"/>
      <c r="AB6" s="26"/>
      <c r="AC6" s="26"/>
      <c r="AD6" s="26"/>
      <c r="AE6" s="28" t="s">
        <v>29</v>
      </c>
      <c r="AF6" s="29"/>
      <c r="AG6" s="29"/>
      <c r="AH6" s="30"/>
      <c r="AI6" s="25" t="s">
        <v>28</v>
      </c>
      <c r="AJ6" s="26"/>
      <c r="AK6" s="26"/>
      <c r="AL6" s="26"/>
      <c r="AM6" s="26"/>
      <c r="AN6" s="26"/>
      <c r="AO6" s="26"/>
      <c r="AP6" s="28" t="s">
        <v>29</v>
      </c>
      <c r="AQ6" s="29"/>
      <c r="AR6" s="29"/>
      <c r="AS6" s="30"/>
      <c r="AT6" s="25" t="s">
        <v>28</v>
      </c>
      <c r="AU6" s="26"/>
      <c r="AV6" s="26"/>
      <c r="AW6" s="26"/>
      <c r="AX6" s="26"/>
      <c r="AY6" s="26"/>
      <c r="AZ6" s="26"/>
      <c r="BA6" s="28" t="s">
        <v>29</v>
      </c>
      <c r="BB6" s="29"/>
      <c r="BC6" s="29"/>
      <c r="BD6" s="30"/>
      <c r="BE6" s="25" t="s">
        <v>28</v>
      </c>
      <c r="BF6" s="26"/>
      <c r="BG6" s="26"/>
      <c r="BH6" s="26"/>
      <c r="BI6" s="26"/>
      <c r="BJ6" s="26"/>
      <c r="BK6" s="26"/>
      <c r="BL6" s="28" t="s">
        <v>29</v>
      </c>
      <c r="BM6" s="29"/>
      <c r="BN6" s="29"/>
      <c r="BO6" s="30"/>
    </row>
    <row r="7" spans="1:67" s="509" customFormat="1" ht="20.100000000000001" customHeight="1" x14ac:dyDescent="0.15">
      <c r="A7" s="497"/>
      <c r="B7" s="32" t="s">
        <v>30</v>
      </c>
      <c r="C7" s="32"/>
      <c r="D7" s="32"/>
      <c r="E7" s="32"/>
      <c r="F7" s="32"/>
      <c r="G7" s="32"/>
      <c r="H7" s="32"/>
      <c r="I7" s="32"/>
      <c r="J7" s="32"/>
      <c r="K7" s="32"/>
      <c r="L7" s="498"/>
      <c r="M7" s="499">
        <v>7580724</v>
      </c>
      <c r="N7" s="500"/>
      <c r="O7" s="500"/>
      <c r="P7" s="500"/>
      <c r="Q7" s="500"/>
      <c r="R7" s="500"/>
      <c r="S7" s="500"/>
      <c r="T7" s="501">
        <v>100</v>
      </c>
      <c r="U7" s="502"/>
      <c r="V7" s="502"/>
      <c r="W7" s="503"/>
      <c r="X7" s="499">
        <v>7792995</v>
      </c>
      <c r="Y7" s="500"/>
      <c r="Z7" s="500"/>
      <c r="AA7" s="500"/>
      <c r="AB7" s="500"/>
      <c r="AC7" s="500"/>
      <c r="AD7" s="500"/>
      <c r="AE7" s="501">
        <v>100</v>
      </c>
      <c r="AF7" s="502"/>
      <c r="AG7" s="502"/>
      <c r="AH7" s="503"/>
      <c r="AI7" s="499">
        <v>7796554</v>
      </c>
      <c r="AJ7" s="500"/>
      <c r="AK7" s="500"/>
      <c r="AL7" s="500"/>
      <c r="AM7" s="500"/>
      <c r="AN7" s="500"/>
      <c r="AO7" s="500"/>
      <c r="AP7" s="501">
        <v>100</v>
      </c>
      <c r="AQ7" s="502"/>
      <c r="AR7" s="502"/>
      <c r="AS7" s="503"/>
      <c r="AT7" s="504">
        <f>SUM(AT9:AZ15)</f>
        <v>7961173</v>
      </c>
      <c r="AU7" s="505"/>
      <c r="AV7" s="505"/>
      <c r="AW7" s="505"/>
      <c r="AX7" s="505"/>
      <c r="AY7" s="505"/>
      <c r="AZ7" s="505"/>
      <c r="BA7" s="506">
        <v>100</v>
      </c>
      <c r="BB7" s="507"/>
      <c r="BC7" s="507"/>
      <c r="BD7" s="508"/>
      <c r="BE7" s="504">
        <f>SUM(BE9:BK15)</f>
        <v>8158270</v>
      </c>
      <c r="BF7" s="505"/>
      <c r="BG7" s="505"/>
      <c r="BH7" s="505"/>
      <c r="BI7" s="505"/>
      <c r="BJ7" s="505"/>
      <c r="BK7" s="505"/>
      <c r="BL7" s="506">
        <v>100</v>
      </c>
      <c r="BM7" s="507"/>
      <c r="BN7" s="507"/>
      <c r="BO7" s="508"/>
    </row>
    <row r="8" spans="1:67" s="492" customFormat="1" ht="20.100000000000001" customHeight="1" x14ac:dyDescent="0.15">
      <c r="A8" s="101"/>
      <c r="B8" s="510" t="s">
        <v>196</v>
      </c>
      <c r="C8" s="510"/>
      <c r="D8" s="510"/>
      <c r="E8" s="510"/>
      <c r="F8" s="510"/>
      <c r="G8" s="510"/>
      <c r="H8" s="510"/>
      <c r="I8" s="510"/>
      <c r="J8" s="510"/>
      <c r="K8" s="510"/>
      <c r="L8" s="511"/>
      <c r="M8" s="512"/>
      <c r="N8" s="513"/>
      <c r="O8" s="513"/>
      <c r="P8" s="513"/>
      <c r="Q8" s="513"/>
      <c r="R8" s="513"/>
      <c r="S8" s="513"/>
      <c r="T8" s="514"/>
      <c r="U8" s="515"/>
      <c r="V8" s="515"/>
      <c r="W8" s="516"/>
      <c r="X8" s="512"/>
      <c r="Y8" s="513"/>
      <c r="Z8" s="513"/>
      <c r="AA8" s="513"/>
      <c r="AB8" s="513"/>
      <c r="AC8" s="513"/>
      <c r="AD8" s="513"/>
      <c r="AE8" s="514"/>
      <c r="AF8" s="515"/>
      <c r="AG8" s="515"/>
      <c r="AH8" s="516"/>
      <c r="AI8" s="512"/>
      <c r="AJ8" s="513"/>
      <c r="AK8" s="513"/>
      <c r="AL8" s="513"/>
      <c r="AM8" s="513"/>
      <c r="AN8" s="513"/>
      <c r="AO8" s="513"/>
      <c r="AP8" s="514"/>
      <c r="AQ8" s="515"/>
      <c r="AR8" s="515"/>
      <c r="AS8" s="516"/>
      <c r="AT8" s="517"/>
      <c r="AU8" s="518"/>
      <c r="AV8" s="518"/>
      <c r="AW8" s="518"/>
      <c r="AX8" s="518"/>
      <c r="AY8" s="518"/>
      <c r="AZ8" s="518"/>
      <c r="BA8" s="519"/>
      <c r="BB8" s="520"/>
      <c r="BC8" s="520"/>
      <c r="BD8" s="521"/>
      <c r="BE8" s="517"/>
      <c r="BF8" s="518"/>
      <c r="BG8" s="518"/>
      <c r="BH8" s="518"/>
      <c r="BI8" s="518"/>
      <c r="BJ8" s="518"/>
      <c r="BK8" s="518"/>
      <c r="BL8" s="519"/>
      <c r="BM8" s="520"/>
      <c r="BN8" s="520"/>
      <c r="BO8" s="521"/>
    </row>
    <row r="9" spans="1:67" s="492" customFormat="1" ht="20.100000000000001" customHeight="1" x14ac:dyDescent="0.15">
      <c r="A9" s="101"/>
      <c r="B9" s="68" t="s">
        <v>197</v>
      </c>
      <c r="C9" s="68"/>
      <c r="D9" s="68"/>
      <c r="E9" s="102"/>
      <c r="F9" s="49" t="s">
        <v>198</v>
      </c>
      <c r="G9" s="49"/>
      <c r="H9" s="49"/>
      <c r="I9" s="49"/>
      <c r="J9" s="49"/>
      <c r="K9" s="49"/>
      <c r="L9" s="522"/>
      <c r="M9" s="512">
        <v>2909989</v>
      </c>
      <c r="N9" s="513"/>
      <c r="O9" s="513"/>
      <c r="P9" s="513"/>
      <c r="Q9" s="513"/>
      <c r="R9" s="513"/>
      <c r="S9" s="513"/>
      <c r="T9" s="514">
        <v>38.386689714597182</v>
      </c>
      <c r="U9" s="515"/>
      <c r="V9" s="515"/>
      <c r="W9" s="516"/>
      <c r="X9" s="512">
        <v>2921724</v>
      </c>
      <c r="Y9" s="513"/>
      <c r="Z9" s="513"/>
      <c r="AA9" s="513"/>
      <c r="AB9" s="513"/>
      <c r="AC9" s="513"/>
      <c r="AD9" s="513"/>
      <c r="AE9" s="514">
        <v>37.491670403997432</v>
      </c>
      <c r="AF9" s="515"/>
      <c r="AG9" s="515"/>
      <c r="AH9" s="516"/>
      <c r="AI9" s="512">
        <v>2956033</v>
      </c>
      <c r="AJ9" s="513"/>
      <c r="AK9" s="513"/>
      <c r="AL9" s="513"/>
      <c r="AM9" s="513"/>
      <c r="AN9" s="513"/>
      <c r="AO9" s="513"/>
      <c r="AP9" s="523">
        <v>37.9</v>
      </c>
      <c r="AQ9" s="524"/>
      <c r="AR9" s="524"/>
      <c r="AS9" s="525"/>
      <c r="AT9" s="517">
        <v>3082190</v>
      </c>
      <c r="AU9" s="518"/>
      <c r="AV9" s="518"/>
      <c r="AW9" s="518"/>
      <c r="AX9" s="518"/>
      <c r="AY9" s="518"/>
      <c r="AZ9" s="518"/>
      <c r="BA9" s="526">
        <f>ROUND(AT9/AT7*100,1)</f>
        <v>38.700000000000003</v>
      </c>
      <c r="BB9" s="527"/>
      <c r="BC9" s="527"/>
      <c r="BD9" s="528"/>
      <c r="BE9" s="517">
        <v>3117244</v>
      </c>
      <c r="BF9" s="518"/>
      <c r="BG9" s="518"/>
      <c r="BH9" s="518"/>
      <c r="BI9" s="518"/>
      <c r="BJ9" s="518"/>
      <c r="BK9" s="518"/>
      <c r="BL9" s="526">
        <f>ROUND(BE9/BE7*100,1)</f>
        <v>38.200000000000003</v>
      </c>
      <c r="BM9" s="527"/>
      <c r="BN9" s="527"/>
      <c r="BO9" s="528"/>
    </row>
    <row r="10" spans="1:67" s="492" customFormat="1" ht="20.100000000000001" customHeight="1" x14ac:dyDescent="0.15">
      <c r="A10" s="101"/>
      <c r="B10" s="68"/>
      <c r="C10" s="68"/>
      <c r="D10" s="68"/>
      <c r="E10" s="102"/>
      <c r="F10" s="49" t="s">
        <v>199</v>
      </c>
      <c r="G10" s="49"/>
      <c r="H10" s="49"/>
      <c r="I10" s="49"/>
      <c r="J10" s="49"/>
      <c r="K10" s="49"/>
      <c r="L10" s="522"/>
      <c r="M10" s="512">
        <v>479674</v>
      </c>
      <c r="N10" s="513"/>
      <c r="O10" s="513"/>
      <c r="P10" s="513"/>
      <c r="Q10" s="513"/>
      <c r="R10" s="513"/>
      <c r="S10" s="513"/>
      <c r="T10" s="514">
        <v>6.3275486615790255</v>
      </c>
      <c r="U10" s="515"/>
      <c r="V10" s="515"/>
      <c r="W10" s="516"/>
      <c r="X10" s="512">
        <v>552886</v>
      </c>
      <c r="Y10" s="513"/>
      <c r="Z10" s="513"/>
      <c r="AA10" s="513"/>
      <c r="AB10" s="513"/>
      <c r="AC10" s="513"/>
      <c r="AD10" s="513"/>
      <c r="AE10" s="514">
        <v>7.094653595953802</v>
      </c>
      <c r="AF10" s="515"/>
      <c r="AG10" s="515"/>
      <c r="AH10" s="516"/>
      <c r="AI10" s="512">
        <v>512085</v>
      </c>
      <c r="AJ10" s="513"/>
      <c r="AK10" s="513"/>
      <c r="AL10" s="513"/>
      <c r="AM10" s="513"/>
      <c r="AN10" s="513"/>
      <c r="AO10" s="513"/>
      <c r="AP10" s="523">
        <v>6.6</v>
      </c>
      <c r="AQ10" s="524"/>
      <c r="AR10" s="524"/>
      <c r="AS10" s="525"/>
      <c r="AT10" s="517">
        <v>540126</v>
      </c>
      <c r="AU10" s="518"/>
      <c r="AV10" s="518"/>
      <c r="AW10" s="518"/>
      <c r="AX10" s="518"/>
      <c r="AY10" s="518"/>
      <c r="AZ10" s="518"/>
      <c r="BA10" s="526">
        <f>ROUND(AT10/AT7*100,1)</f>
        <v>6.8</v>
      </c>
      <c r="BB10" s="527"/>
      <c r="BC10" s="527"/>
      <c r="BD10" s="528"/>
      <c r="BE10" s="517">
        <v>579309</v>
      </c>
      <c r="BF10" s="518"/>
      <c r="BG10" s="518"/>
      <c r="BH10" s="518"/>
      <c r="BI10" s="518"/>
      <c r="BJ10" s="518"/>
      <c r="BK10" s="518"/>
      <c r="BL10" s="526">
        <f>ROUND(BE10/BE7*100,1)</f>
        <v>7.1</v>
      </c>
      <c r="BM10" s="527"/>
      <c r="BN10" s="527"/>
      <c r="BO10" s="528"/>
    </row>
    <row r="11" spans="1:67" s="492" customFormat="1" ht="20.100000000000001" customHeight="1" x14ac:dyDescent="0.15">
      <c r="A11" s="101"/>
      <c r="B11" s="49" t="s">
        <v>200</v>
      </c>
      <c r="C11" s="49"/>
      <c r="D11" s="49"/>
      <c r="E11" s="49"/>
      <c r="F11" s="49"/>
      <c r="G11" s="49"/>
      <c r="H11" s="49"/>
      <c r="I11" s="49"/>
      <c r="J11" s="49"/>
      <c r="K11" s="49"/>
      <c r="L11" s="50"/>
      <c r="M11" s="512">
        <v>3223673</v>
      </c>
      <c r="N11" s="513"/>
      <c r="O11" s="513"/>
      <c r="P11" s="513"/>
      <c r="Q11" s="513"/>
      <c r="R11" s="513"/>
      <c r="S11" s="513"/>
      <c r="T11" s="514">
        <v>42.524605829205761</v>
      </c>
      <c r="U11" s="515"/>
      <c r="V11" s="515"/>
      <c r="W11" s="516"/>
      <c r="X11" s="512">
        <v>3340760</v>
      </c>
      <c r="Y11" s="513"/>
      <c r="Z11" s="513"/>
      <c r="AA11" s="513"/>
      <c r="AB11" s="513"/>
      <c r="AC11" s="513"/>
      <c r="AD11" s="513"/>
      <c r="AE11" s="514">
        <v>42.86875585060686</v>
      </c>
      <c r="AF11" s="515"/>
      <c r="AG11" s="515"/>
      <c r="AH11" s="516"/>
      <c r="AI11" s="512">
        <v>3373354</v>
      </c>
      <c r="AJ11" s="513"/>
      <c r="AK11" s="513"/>
      <c r="AL11" s="513"/>
      <c r="AM11" s="513"/>
      <c r="AN11" s="513"/>
      <c r="AO11" s="513"/>
      <c r="AP11" s="523">
        <v>43.3</v>
      </c>
      <c r="AQ11" s="524"/>
      <c r="AR11" s="524"/>
      <c r="AS11" s="525"/>
      <c r="AT11" s="517">
        <v>3390646</v>
      </c>
      <c r="AU11" s="518"/>
      <c r="AV11" s="518"/>
      <c r="AW11" s="518"/>
      <c r="AX11" s="518"/>
      <c r="AY11" s="518"/>
      <c r="AZ11" s="518"/>
      <c r="BA11" s="526">
        <f>ROUND(AT11/AT7*100,1)</f>
        <v>42.6</v>
      </c>
      <c r="BB11" s="527"/>
      <c r="BC11" s="527"/>
      <c r="BD11" s="528"/>
      <c r="BE11" s="517">
        <v>3498973</v>
      </c>
      <c r="BF11" s="518"/>
      <c r="BG11" s="518"/>
      <c r="BH11" s="518"/>
      <c r="BI11" s="518"/>
      <c r="BJ11" s="518"/>
      <c r="BK11" s="518"/>
      <c r="BL11" s="526">
        <f>ROUND(BE11/BE7*100,1)</f>
        <v>42.9</v>
      </c>
      <c r="BM11" s="527"/>
      <c r="BN11" s="527"/>
      <c r="BO11" s="528"/>
    </row>
    <row r="12" spans="1:67" s="492" customFormat="1" ht="20.100000000000001" customHeight="1" x14ac:dyDescent="0.15">
      <c r="A12" s="101"/>
      <c r="B12" s="49" t="s">
        <v>201</v>
      </c>
      <c r="C12" s="49"/>
      <c r="D12" s="49"/>
      <c r="E12" s="49"/>
      <c r="F12" s="49"/>
      <c r="G12" s="49"/>
      <c r="H12" s="49"/>
      <c r="I12" s="49"/>
      <c r="J12" s="49"/>
      <c r="K12" s="49"/>
      <c r="L12" s="50"/>
      <c r="M12" s="512">
        <v>95985</v>
      </c>
      <c r="N12" s="513"/>
      <c r="O12" s="513"/>
      <c r="P12" s="513"/>
      <c r="Q12" s="513"/>
      <c r="R12" s="513"/>
      <c r="S12" s="513"/>
      <c r="T12" s="514">
        <v>1.2661719381948215</v>
      </c>
      <c r="U12" s="515"/>
      <c r="V12" s="515"/>
      <c r="W12" s="516"/>
      <c r="X12" s="512">
        <v>113038</v>
      </c>
      <c r="Y12" s="513"/>
      <c r="Z12" s="513"/>
      <c r="AA12" s="513"/>
      <c r="AB12" s="513"/>
      <c r="AC12" s="513"/>
      <c r="AD12" s="513"/>
      <c r="AE12" s="514">
        <v>1.4</v>
      </c>
      <c r="AF12" s="515"/>
      <c r="AG12" s="515"/>
      <c r="AH12" s="516"/>
      <c r="AI12" s="512">
        <v>119503</v>
      </c>
      <c r="AJ12" s="513"/>
      <c r="AK12" s="513"/>
      <c r="AL12" s="513"/>
      <c r="AM12" s="513"/>
      <c r="AN12" s="513"/>
      <c r="AO12" s="513"/>
      <c r="AP12" s="523">
        <v>1.5</v>
      </c>
      <c r="AQ12" s="524"/>
      <c r="AR12" s="524"/>
      <c r="AS12" s="525"/>
      <c r="AT12" s="517">
        <v>124778</v>
      </c>
      <c r="AU12" s="518"/>
      <c r="AV12" s="518"/>
      <c r="AW12" s="518"/>
      <c r="AX12" s="518"/>
      <c r="AY12" s="518"/>
      <c r="AZ12" s="518"/>
      <c r="BA12" s="526">
        <v>1.6</v>
      </c>
      <c r="BB12" s="527"/>
      <c r="BC12" s="527"/>
      <c r="BD12" s="528"/>
      <c r="BE12" s="517">
        <v>132635</v>
      </c>
      <c r="BF12" s="518"/>
      <c r="BG12" s="518"/>
      <c r="BH12" s="518"/>
      <c r="BI12" s="518"/>
      <c r="BJ12" s="518"/>
      <c r="BK12" s="518"/>
      <c r="BL12" s="526">
        <f>ROUNDDOWN(BE12/BE7*100,1)</f>
        <v>1.6</v>
      </c>
      <c r="BM12" s="527"/>
      <c r="BN12" s="527"/>
      <c r="BO12" s="528"/>
    </row>
    <row r="13" spans="1:67" s="492" customFormat="1" ht="20.100000000000001" customHeight="1" x14ac:dyDescent="0.15">
      <c r="A13" s="101"/>
      <c r="B13" s="49" t="s">
        <v>202</v>
      </c>
      <c r="C13" s="49"/>
      <c r="D13" s="49"/>
      <c r="E13" s="49"/>
      <c r="F13" s="49"/>
      <c r="G13" s="49"/>
      <c r="H13" s="49"/>
      <c r="I13" s="49"/>
      <c r="J13" s="49"/>
      <c r="K13" s="49"/>
      <c r="L13" s="50"/>
      <c r="M13" s="512">
        <v>533641</v>
      </c>
      <c r="N13" s="513"/>
      <c r="O13" s="513"/>
      <c r="P13" s="513"/>
      <c r="Q13" s="513"/>
      <c r="R13" s="513"/>
      <c r="S13" s="513"/>
      <c r="T13" s="514">
        <v>7.0394463642258973</v>
      </c>
      <c r="U13" s="515"/>
      <c r="V13" s="515"/>
      <c r="W13" s="516"/>
      <c r="X13" s="512">
        <v>514823</v>
      </c>
      <c r="Y13" s="513"/>
      <c r="Z13" s="513"/>
      <c r="AA13" s="513"/>
      <c r="AB13" s="513"/>
      <c r="AC13" s="513"/>
      <c r="AD13" s="513"/>
      <c r="AE13" s="514">
        <v>6.6062277725059486</v>
      </c>
      <c r="AF13" s="515"/>
      <c r="AG13" s="515"/>
      <c r="AH13" s="516"/>
      <c r="AI13" s="512">
        <v>480389</v>
      </c>
      <c r="AJ13" s="513"/>
      <c r="AK13" s="513"/>
      <c r="AL13" s="513"/>
      <c r="AM13" s="513"/>
      <c r="AN13" s="513"/>
      <c r="AO13" s="513"/>
      <c r="AP13" s="523">
        <v>6.2</v>
      </c>
      <c r="AQ13" s="524"/>
      <c r="AR13" s="524"/>
      <c r="AS13" s="525"/>
      <c r="AT13" s="517">
        <v>461920</v>
      </c>
      <c r="AU13" s="518"/>
      <c r="AV13" s="518"/>
      <c r="AW13" s="518"/>
      <c r="AX13" s="518"/>
      <c r="AY13" s="518"/>
      <c r="AZ13" s="518"/>
      <c r="BA13" s="526">
        <f>ROUND(AT13/AT7*100,1)</f>
        <v>5.8</v>
      </c>
      <c r="BB13" s="527"/>
      <c r="BC13" s="527"/>
      <c r="BD13" s="528"/>
      <c r="BE13" s="517">
        <v>460007</v>
      </c>
      <c r="BF13" s="518"/>
      <c r="BG13" s="518"/>
      <c r="BH13" s="518"/>
      <c r="BI13" s="518"/>
      <c r="BJ13" s="518"/>
      <c r="BK13" s="518"/>
      <c r="BL13" s="526">
        <v>5.7</v>
      </c>
      <c r="BM13" s="527"/>
      <c r="BN13" s="527"/>
      <c r="BO13" s="528"/>
    </row>
    <row r="14" spans="1:67" s="492" customFormat="1" ht="20.100000000000001" customHeight="1" x14ac:dyDescent="0.15">
      <c r="A14" s="101"/>
      <c r="B14" s="510" t="s">
        <v>203</v>
      </c>
      <c r="C14" s="510"/>
      <c r="D14" s="510"/>
      <c r="E14" s="510"/>
      <c r="F14" s="510"/>
      <c r="G14" s="510"/>
      <c r="H14" s="510"/>
      <c r="I14" s="510"/>
      <c r="J14" s="510"/>
      <c r="K14" s="510"/>
      <c r="L14" s="511"/>
      <c r="M14" s="512"/>
      <c r="N14" s="513"/>
      <c r="O14" s="513"/>
      <c r="P14" s="513"/>
      <c r="Q14" s="513"/>
      <c r="R14" s="513"/>
      <c r="S14" s="513"/>
      <c r="T14" s="514"/>
      <c r="U14" s="515"/>
      <c r="V14" s="515"/>
      <c r="W14" s="516"/>
      <c r="X14" s="512"/>
      <c r="Y14" s="513"/>
      <c r="Z14" s="513"/>
      <c r="AA14" s="513"/>
      <c r="AB14" s="513"/>
      <c r="AC14" s="513"/>
      <c r="AD14" s="513"/>
      <c r="AE14" s="514"/>
      <c r="AF14" s="515"/>
      <c r="AG14" s="515"/>
      <c r="AH14" s="516"/>
      <c r="AI14" s="512"/>
      <c r="AJ14" s="513"/>
      <c r="AK14" s="513"/>
      <c r="AL14" s="513"/>
      <c r="AM14" s="513"/>
      <c r="AN14" s="513"/>
      <c r="AO14" s="513"/>
      <c r="AP14" s="523"/>
      <c r="AQ14" s="524"/>
      <c r="AR14" s="524"/>
      <c r="AS14" s="525"/>
      <c r="AT14" s="517"/>
      <c r="AU14" s="518"/>
      <c r="AV14" s="518"/>
      <c r="AW14" s="518"/>
      <c r="AX14" s="518"/>
      <c r="AY14" s="518"/>
      <c r="AZ14" s="518"/>
      <c r="BA14" s="526"/>
      <c r="BB14" s="527"/>
      <c r="BC14" s="527"/>
      <c r="BD14" s="528"/>
      <c r="BE14" s="517"/>
      <c r="BF14" s="518"/>
      <c r="BG14" s="518"/>
      <c r="BH14" s="518"/>
      <c r="BI14" s="518"/>
      <c r="BJ14" s="518"/>
      <c r="BK14" s="518"/>
      <c r="BL14" s="526"/>
      <c r="BM14" s="527"/>
      <c r="BN14" s="527"/>
      <c r="BO14" s="528"/>
    </row>
    <row r="15" spans="1:67" s="492" customFormat="1" ht="20.100000000000001" customHeight="1" x14ac:dyDescent="0.15">
      <c r="A15" s="93"/>
      <c r="B15" s="58" t="s">
        <v>204</v>
      </c>
      <c r="C15" s="58"/>
      <c r="D15" s="58"/>
      <c r="E15" s="58"/>
      <c r="F15" s="58"/>
      <c r="G15" s="58"/>
      <c r="H15" s="58"/>
      <c r="I15" s="58"/>
      <c r="J15" s="58"/>
      <c r="K15" s="58"/>
      <c r="L15" s="50"/>
      <c r="M15" s="529">
        <v>337762</v>
      </c>
      <c r="N15" s="530"/>
      <c r="O15" s="530"/>
      <c r="P15" s="530"/>
      <c r="Q15" s="530"/>
      <c r="R15" s="530"/>
      <c r="S15" s="530"/>
      <c r="T15" s="531">
        <v>4.4555374921973154</v>
      </c>
      <c r="U15" s="532"/>
      <c r="V15" s="532"/>
      <c r="W15" s="533"/>
      <c r="X15" s="529">
        <v>349764</v>
      </c>
      <c r="Y15" s="530"/>
      <c r="Z15" s="530"/>
      <c r="AA15" s="530"/>
      <c r="AB15" s="530"/>
      <c r="AC15" s="530"/>
      <c r="AD15" s="530"/>
      <c r="AE15" s="531">
        <v>4.488184581152689</v>
      </c>
      <c r="AF15" s="532"/>
      <c r="AG15" s="532"/>
      <c r="AH15" s="533"/>
      <c r="AI15" s="529">
        <v>355190</v>
      </c>
      <c r="AJ15" s="530"/>
      <c r="AK15" s="530"/>
      <c r="AL15" s="530"/>
      <c r="AM15" s="530"/>
      <c r="AN15" s="530"/>
      <c r="AO15" s="530"/>
      <c r="AP15" s="534">
        <v>4.5</v>
      </c>
      <c r="AQ15" s="535"/>
      <c r="AR15" s="535"/>
      <c r="AS15" s="536"/>
      <c r="AT15" s="537">
        <v>361513</v>
      </c>
      <c r="AU15" s="538"/>
      <c r="AV15" s="538"/>
      <c r="AW15" s="538"/>
      <c r="AX15" s="538"/>
      <c r="AY15" s="538"/>
      <c r="AZ15" s="538"/>
      <c r="BA15" s="539">
        <f>ROUND(AT15/AT7*100,1)</f>
        <v>4.5</v>
      </c>
      <c r="BB15" s="540"/>
      <c r="BC15" s="540"/>
      <c r="BD15" s="541"/>
      <c r="BE15" s="537">
        <v>370102</v>
      </c>
      <c r="BF15" s="538"/>
      <c r="BG15" s="538"/>
      <c r="BH15" s="538"/>
      <c r="BI15" s="538"/>
      <c r="BJ15" s="538"/>
      <c r="BK15" s="538"/>
      <c r="BL15" s="539">
        <f>ROUND(BE15/BE7*100,1)</f>
        <v>4.5</v>
      </c>
      <c r="BM15" s="540"/>
      <c r="BN15" s="540"/>
      <c r="BO15" s="541"/>
    </row>
    <row r="16" spans="1:67" s="492" customFormat="1" ht="20.100000000000001" customHeight="1" x14ac:dyDescent="0.15">
      <c r="A16" s="542"/>
      <c r="B16" s="543" t="s">
        <v>205</v>
      </c>
      <c r="C16" s="543"/>
      <c r="D16" s="543"/>
      <c r="E16" s="543"/>
      <c r="F16" s="543"/>
      <c r="G16" s="543"/>
      <c r="H16" s="543"/>
      <c r="I16" s="543"/>
      <c r="J16" s="543"/>
      <c r="K16" s="543"/>
      <c r="L16" s="544"/>
      <c r="M16" s="545">
        <v>96.6</v>
      </c>
      <c r="N16" s="546"/>
      <c r="O16" s="546"/>
      <c r="P16" s="546"/>
      <c r="Q16" s="546"/>
      <c r="R16" s="546"/>
      <c r="S16" s="546"/>
      <c r="T16" s="546"/>
      <c r="U16" s="546"/>
      <c r="V16" s="546"/>
      <c r="W16" s="547"/>
      <c r="X16" s="545">
        <v>97.3</v>
      </c>
      <c r="Y16" s="546"/>
      <c r="Z16" s="546"/>
      <c r="AA16" s="546"/>
      <c r="AB16" s="546"/>
      <c r="AC16" s="546"/>
      <c r="AD16" s="546"/>
      <c r="AE16" s="546"/>
      <c r="AF16" s="546"/>
      <c r="AG16" s="546"/>
      <c r="AH16" s="547"/>
      <c r="AI16" s="545">
        <v>97.6</v>
      </c>
      <c r="AJ16" s="546"/>
      <c r="AK16" s="546"/>
      <c r="AL16" s="546"/>
      <c r="AM16" s="546"/>
      <c r="AN16" s="546"/>
      <c r="AO16" s="546"/>
      <c r="AP16" s="546"/>
      <c r="AQ16" s="546"/>
      <c r="AR16" s="546"/>
      <c r="AS16" s="547"/>
      <c r="AT16" s="545">
        <v>97.6</v>
      </c>
      <c r="AU16" s="546"/>
      <c r="AV16" s="546"/>
      <c r="AW16" s="546"/>
      <c r="AX16" s="546"/>
      <c r="AY16" s="546"/>
      <c r="AZ16" s="546"/>
      <c r="BA16" s="546"/>
      <c r="BB16" s="546"/>
      <c r="BC16" s="546"/>
      <c r="BD16" s="547"/>
      <c r="BE16" s="548">
        <v>97.8</v>
      </c>
      <c r="BF16" s="549"/>
      <c r="BG16" s="549"/>
      <c r="BH16" s="549"/>
      <c r="BI16" s="549"/>
      <c r="BJ16" s="549"/>
      <c r="BK16" s="549"/>
      <c r="BL16" s="549"/>
      <c r="BM16" s="549"/>
      <c r="BN16" s="549"/>
      <c r="BO16" s="550"/>
    </row>
    <row r="17" spans="1:67" s="492" customFormat="1" ht="20.100000000000001" customHeight="1" x14ac:dyDescent="0.15">
      <c r="A17" s="101"/>
      <c r="B17" s="551" t="s">
        <v>206</v>
      </c>
      <c r="C17" s="551"/>
      <c r="D17" s="551"/>
      <c r="E17" s="102"/>
      <c r="F17" s="551" t="s">
        <v>207</v>
      </c>
      <c r="G17" s="551"/>
      <c r="H17" s="551"/>
      <c r="I17" s="551"/>
      <c r="J17" s="551"/>
      <c r="K17" s="551"/>
      <c r="L17" s="102"/>
      <c r="M17" s="552">
        <v>335950.54287613562</v>
      </c>
      <c r="N17" s="553"/>
      <c r="O17" s="553"/>
      <c r="P17" s="553"/>
      <c r="Q17" s="553"/>
      <c r="R17" s="553"/>
      <c r="S17" s="553"/>
      <c r="T17" s="554" t="s">
        <v>208</v>
      </c>
      <c r="U17" s="554"/>
      <c r="V17" s="554"/>
      <c r="W17" s="555"/>
      <c r="X17" s="552">
        <v>341768.04666257347</v>
      </c>
      <c r="Y17" s="553"/>
      <c r="Z17" s="553"/>
      <c r="AA17" s="553"/>
      <c r="AB17" s="553"/>
      <c r="AC17" s="553"/>
      <c r="AD17" s="553"/>
      <c r="AE17" s="554" t="s">
        <v>208</v>
      </c>
      <c r="AF17" s="554"/>
      <c r="AG17" s="554"/>
      <c r="AH17" s="555"/>
      <c r="AI17" s="552">
        <v>336319.29945647484</v>
      </c>
      <c r="AJ17" s="553"/>
      <c r="AK17" s="553"/>
      <c r="AL17" s="553"/>
      <c r="AM17" s="553"/>
      <c r="AN17" s="553"/>
      <c r="AO17" s="553"/>
      <c r="AP17" s="554" t="s">
        <v>208</v>
      </c>
      <c r="AQ17" s="554"/>
      <c r="AR17" s="554"/>
      <c r="AS17" s="555"/>
      <c r="AT17" s="556">
        <v>337882</v>
      </c>
      <c r="AU17" s="557"/>
      <c r="AV17" s="557"/>
      <c r="AW17" s="557"/>
      <c r="AX17" s="557"/>
      <c r="AY17" s="557"/>
      <c r="AZ17" s="557"/>
      <c r="BA17" s="554" t="s">
        <v>208</v>
      </c>
      <c r="BB17" s="554"/>
      <c r="BC17" s="554"/>
      <c r="BD17" s="555"/>
      <c r="BE17" s="556">
        <v>340751</v>
      </c>
      <c r="BF17" s="557"/>
      <c r="BG17" s="557"/>
      <c r="BH17" s="557"/>
      <c r="BI17" s="557"/>
      <c r="BJ17" s="557"/>
      <c r="BK17" s="557"/>
      <c r="BL17" s="558" t="s">
        <v>208</v>
      </c>
      <c r="BM17" s="558"/>
      <c r="BN17" s="558"/>
      <c r="BO17" s="559"/>
    </row>
    <row r="18" spans="1:67" s="492" customFormat="1" ht="20.100000000000001" customHeight="1" x14ac:dyDescent="0.15">
      <c r="A18" s="93"/>
      <c r="B18" s="58"/>
      <c r="C18" s="58"/>
      <c r="D18" s="58"/>
      <c r="E18" s="119"/>
      <c r="F18" s="58" t="s">
        <v>209</v>
      </c>
      <c r="G18" s="58"/>
      <c r="H18" s="58"/>
      <c r="I18" s="58"/>
      <c r="J18" s="58"/>
      <c r="K18" s="58"/>
      <c r="L18" s="119"/>
      <c r="M18" s="560">
        <v>147588.27194143759</v>
      </c>
      <c r="N18" s="561"/>
      <c r="O18" s="561"/>
      <c r="P18" s="561"/>
      <c r="Q18" s="561"/>
      <c r="R18" s="561"/>
      <c r="S18" s="561"/>
      <c r="T18" s="562" t="s">
        <v>208</v>
      </c>
      <c r="U18" s="562"/>
      <c r="V18" s="562"/>
      <c r="W18" s="563"/>
      <c r="X18" s="560">
        <v>150991.92048360847</v>
      </c>
      <c r="Y18" s="561"/>
      <c r="Z18" s="561"/>
      <c r="AA18" s="561"/>
      <c r="AB18" s="561"/>
      <c r="AC18" s="561"/>
      <c r="AD18" s="561"/>
      <c r="AE18" s="562" t="s">
        <v>208</v>
      </c>
      <c r="AF18" s="562"/>
      <c r="AG18" s="562"/>
      <c r="AH18" s="563"/>
      <c r="AI18" s="560">
        <v>149605.74893502705</v>
      </c>
      <c r="AJ18" s="561"/>
      <c r="AK18" s="561"/>
      <c r="AL18" s="561"/>
      <c r="AM18" s="561"/>
      <c r="AN18" s="561"/>
      <c r="AO18" s="561"/>
      <c r="AP18" s="562" t="s">
        <v>208</v>
      </c>
      <c r="AQ18" s="562"/>
      <c r="AR18" s="562"/>
      <c r="AS18" s="563"/>
      <c r="AT18" s="564">
        <v>151731</v>
      </c>
      <c r="AU18" s="565"/>
      <c r="AV18" s="565"/>
      <c r="AW18" s="565"/>
      <c r="AX18" s="565"/>
      <c r="AY18" s="565"/>
      <c r="AZ18" s="565"/>
      <c r="BA18" s="562" t="s">
        <v>208</v>
      </c>
      <c r="BB18" s="562"/>
      <c r="BC18" s="562"/>
      <c r="BD18" s="563"/>
      <c r="BE18" s="564">
        <v>153912</v>
      </c>
      <c r="BF18" s="565"/>
      <c r="BG18" s="565"/>
      <c r="BH18" s="565"/>
      <c r="BI18" s="565"/>
      <c r="BJ18" s="565"/>
      <c r="BK18" s="565"/>
      <c r="BL18" s="566" t="s">
        <v>208</v>
      </c>
      <c r="BM18" s="566"/>
      <c r="BN18" s="566"/>
      <c r="BO18" s="567"/>
    </row>
    <row r="19" spans="1:67" s="492" customFormat="1" ht="12" customHeight="1" x14ac:dyDescent="0.15">
      <c r="A19" s="85" t="s">
        <v>210</v>
      </c>
      <c r="B19" s="85"/>
      <c r="C19" s="85"/>
      <c r="D19" s="85"/>
      <c r="E19" s="85"/>
      <c r="F19" s="102"/>
      <c r="G19" s="102"/>
      <c r="H19" s="102"/>
      <c r="I19" s="102"/>
      <c r="J19" s="102"/>
      <c r="K19" s="102"/>
      <c r="L19" s="102"/>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8"/>
    </row>
    <row r="20" spans="1:67" s="570" customFormat="1" ht="9.75" x14ac:dyDescent="0.15">
      <c r="A20" s="569" t="s">
        <v>211</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row>
    <row r="21" spans="1:67" ht="25.5" customHeight="1" x14ac:dyDescent="0.15"/>
    <row r="22" spans="1:67" s="490" customFormat="1" ht="11.25" x14ac:dyDescent="0.15">
      <c r="A22" s="8"/>
      <c r="B22" s="9"/>
      <c r="C22" s="9"/>
      <c r="D22" s="9"/>
      <c r="E22" s="9"/>
      <c r="F22" s="9"/>
      <c r="G22" s="9"/>
      <c r="H22" s="9"/>
      <c r="AH22" s="572" t="s">
        <v>212</v>
      </c>
      <c r="AI22" s="573" t="s">
        <v>213</v>
      </c>
    </row>
    <row r="23" spans="1:67" s="492" customFormat="1" ht="11.45" customHeight="1" thickBot="1" x14ac:dyDescent="0.2">
      <c r="A23" s="15"/>
      <c r="B23" s="15"/>
      <c r="C23" s="15"/>
      <c r="D23" s="15"/>
      <c r="E23" s="15"/>
      <c r="F23" s="15"/>
      <c r="G23" s="15"/>
      <c r="BI23" s="91" t="s">
        <v>214</v>
      </c>
      <c r="BJ23" s="91"/>
      <c r="BK23" s="91"/>
      <c r="BL23" s="91"/>
      <c r="BM23" s="91"/>
      <c r="BN23" s="91"/>
      <c r="BO23" s="91"/>
    </row>
    <row r="24" spans="1:67" s="492" customFormat="1" ht="15.95" customHeight="1" x14ac:dyDescent="0.15">
      <c r="A24" s="20" t="s">
        <v>215</v>
      </c>
      <c r="B24" s="21"/>
      <c r="C24" s="21"/>
      <c r="D24" s="21"/>
      <c r="E24" s="21"/>
      <c r="F24" s="21"/>
      <c r="G24" s="21"/>
      <c r="H24" s="21"/>
      <c r="I24" s="22"/>
      <c r="J24" s="20" t="s">
        <v>216</v>
      </c>
      <c r="K24" s="21"/>
      <c r="L24" s="21"/>
      <c r="M24" s="21"/>
      <c r="N24" s="21"/>
      <c r="O24" s="21"/>
      <c r="P24" s="21"/>
      <c r="Q24" s="22"/>
      <c r="R24" s="20" t="s">
        <v>217</v>
      </c>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2"/>
      <c r="BG24" s="574" t="s">
        <v>218</v>
      </c>
      <c r="BH24" s="575"/>
      <c r="BI24" s="575"/>
      <c r="BJ24" s="575"/>
      <c r="BK24" s="575"/>
      <c r="BL24" s="575"/>
      <c r="BM24" s="575"/>
      <c r="BN24" s="575"/>
      <c r="BO24" s="576"/>
    </row>
    <row r="25" spans="1:67" s="492" customFormat="1" ht="15.95" customHeight="1" x14ac:dyDescent="0.15">
      <c r="A25" s="67"/>
      <c r="B25" s="68"/>
      <c r="C25" s="68"/>
      <c r="D25" s="68"/>
      <c r="E25" s="68"/>
      <c r="F25" s="68"/>
      <c r="G25" s="68"/>
      <c r="H25" s="68"/>
      <c r="I25" s="577"/>
      <c r="J25" s="67"/>
      <c r="K25" s="68"/>
      <c r="L25" s="68"/>
      <c r="M25" s="68"/>
      <c r="N25" s="68"/>
      <c r="O25" s="68"/>
      <c r="P25" s="68"/>
      <c r="Q25" s="68"/>
      <c r="R25" s="578" t="s">
        <v>219</v>
      </c>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80"/>
      <c r="AP25" s="581" t="s">
        <v>220</v>
      </c>
      <c r="AQ25" s="582"/>
      <c r="AR25" s="582"/>
      <c r="AS25" s="582"/>
      <c r="AT25" s="582"/>
      <c r="AU25" s="582"/>
      <c r="AV25" s="582"/>
      <c r="AW25" s="583"/>
      <c r="AX25" s="581" t="s">
        <v>221</v>
      </c>
      <c r="AY25" s="582"/>
      <c r="AZ25" s="582"/>
      <c r="BA25" s="582"/>
      <c r="BB25" s="582"/>
      <c r="BC25" s="582"/>
      <c r="BD25" s="582"/>
      <c r="BE25" s="582"/>
      <c r="BF25" s="584"/>
      <c r="BG25" s="585"/>
      <c r="BH25" s="585"/>
      <c r="BI25" s="585"/>
      <c r="BJ25" s="585"/>
      <c r="BK25" s="585"/>
      <c r="BL25" s="585"/>
      <c r="BM25" s="585"/>
      <c r="BN25" s="585"/>
      <c r="BO25" s="586"/>
    </row>
    <row r="26" spans="1:67" s="492" customFormat="1" ht="15.95" customHeight="1" x14ac:dyDescent="0.15">
      <c r="A26" s="25"/>
      <c r="B26" s="26"/>
      <c r="C26" s="26"/>
      <c r="D26" s="26"/>
      <c r="E26" s="26"/>
      <c r="F26" s="26"/>
      <c r="G26" s="26"/>
      <c r="H26" s="26"/>
      <c r="I26" s="27"/>
      <c r="J26" s="25"/>
      <c r="K26" s="26"/>
      <c r="L26" s="26"/>
      <c r="M26" s="26"/>
      <c r="N26" s="26"/>
      <c r="O26" s="26"/>
      <c r="P26" s="26"/>
      <c r="Q26" s="26"/>
      <c r="R26" s="587" t="s">
        <v>222</v>
      </c>
      <c r="S26" s="588"/>
      <c r="T26" s="588"/>
      <c r="U26" s="588"/>
      <c r="V26" s="588"/>
      <c r="W26" s="588"/>
      <c r="X26" s="588"/>
      <c r="Y26" s="588"/>
      <c r="Z26" s="589" t="s">
        <v>223</v>
      </c>
      <c r="AA26" s="590"/>
      <c r="AB26" s="590"/>
      <c r="AC26" s="590"/>
      <c r="AD26" s="590"/>
      <c r="AE26" s="590"/>
      <c r="AF26" s="590"/>
      <c r="AG26" s="590"/>
      <c r="AH26" s="591"/>
      <c r="AI26" s="592" t="s">
        <v>224</v>
      </c>
      <c r="AJ26" s="590"/>
      <c r="AK26" s="590"/>
      <c r="AL26" s="590"/>
      <c r="AM26" s="590"/>
      <c r="AN26" s="590"/>
      <c r="AO26" s="593"/>
      <c r="AP26" s="594"/>
      <c r="AQ26" s="595"/>
      <c r="AR26" s="595"/>
      <c r="AS26" s="595"/>
      <c r="AT26" s="595"/>
      <c r="AU26" s="595"/>
      <c r="AV26" s="595"/>
      <c r="AW26" s="596"/>
      <c r="AX26" s="594"/>
      <c r="AY26" s="595"/>
      <c r="AZ26" s="595"/>
      <c r="BA26" s="595"/>
      <c r="BB26" s="595"/>
      <c r="BC26" s="595"/>
      <c r="BD26" s="595"/>
      <c r="BE26" s="595"/>
      <c r="BF26" s="597"/>
      <c r="BG26" s="598"/>
      <c r="BH26" s="598"/>
      <c r="BI26" s="598"/>
      <c r="BJ26" s="598"/>
      <c r="BK26" s="598"/>
      <c r="BL26" s="598"/>
      <c r="BM26" s="598"/>
      <c r="BN26" s="598"/>
      <c r="BO26" s="599"/>
    </row>
    <row r="27" spans="1:67" s="492" customFormat="1" ht="20.100000000000001" customHeight="1" x14ac:dyDescent="0.15">
      <c r="A27" s="600" t="s">
        <v>7</v>
      </c>
      <c r="B27" s="601"/>
      <c r="C27" s="601"/>
      <c r="D27" s="601"/>
      <c r="E27" s="601"/>
      <c r="F27" s="601"/>
      <c r="G27" s="601"/>
      <c r="H27" s="601"/>
      <c r="I27" s="602"/>
      <c r="J27" s="603">
        <v>715377</v>
      </c>
      <c r="K27" s="604"/>
      <c r="L27" s="604"/>
      <c r="M27" s="604"/>
      <c r="N27" s="604"/>
      <c r="O27" s="604"/>
      <c r="P27" s="604"/>
      <c r="Q27" s="605"/>
      <c r="R27" s="606">
        <v>4045</v>
      </c>
      <c r="S27" s="607"/>
      <c r="T27" s="607"/>
      <c r="U27" s="607"/>
      <c r="V27" s="607"/>
      <c r="W27" s="607"/>
      <c r="X27" s="607"/>
      <c r="Y27" s="607"/>
      <c r="Z27" s="608">
        <v>127908</v>
      </c>
      <c r="AA27" s="607"/>
      <c r="AB27" s="607"/>
      <c r="AC27" s="607"/>
      <c r="AD27" s="607"/>
      <c r="AE27" s="607"/>
      <c r="AF27" s="607"/>
      <c r="AG27" s="607"/>
      <c r="AH27" s="609"/>
      <c r="AI27" s="610">
        <v>131953</v>
      </c>
      <c r="AJ27" s="607"/>
      <c r="AK27" s="607"/>
      <c r="AL27" s="607"/>
      <c r="AM27" s="607"/>
      <c r="AN27" s="607"/>
      <c r="AO27" s="611"/>
      <c r="AP27" s="606">
        <v>12038</v>
      </c>
      <c r="AQ27" s="607"/>
      <c r="AR27" s="607"/>
      <c r="AS27" s="607"/>
      <c r="AT27" s="607"/>
      <c r="AU27" s="607"/>
      <c r="AV27" s="607"/>
      <c r="AW27" s="611"/>
      <c r="AX27" s="606">
        <v>87169</v>
      </c>
      <c r="AY27" s="607"/>
      <c r="AZ27" s="607"/>
      <c r="BA27" s="607"/>
      <c r="BB27" s="607"/>
      <c r="BC27" s="607"/>
      <c r="BD27" s="607"/>
      <c r="BE27" s="607"/>
      <c r="BF27" s="611"/>
      <c r="BG27" s="606">
        <v>5700694</v>
      </c>
      <c r="BH27" s="607"/>
      <c r="BI27" s="607"/>
      <c r="BJ27" s="607"/>
      <c r="BK27" s="607"/>
      <c r="BL27" s="607"/>
      <c r="BM27" s="607"/>
      <c r="BN27" s="607"/>
      <c r="BO27" s="611"/>
    </row>
    <row r="28" spans="1:67" s="492" customFormat="1" ht="20.100000000000001" customHeight="1" x14ac:dyDescent="0.15">
      <c r="A28" s="612" t="s">
        <v>95</v>
      </c>
      <c r="B28" s="613"/>
      <c r="C28" s="613"/>
      <c r="D28" s="613"/>
      <c r="E28" s="613"/>
      <c r="F28" s="613"/>
      <c r="G28" s="613"/>
      <c r="H28" s="613"/>
      <c r="I28" s="614"/>
      <c r="J28" s="615">
        <v>691295</v>
      </c>
      <c r="K28" s="615"/>
      <c r="L28" s="615"/>
      <c r="M28" s="615"/>
      <c r="N28" s="615"/>
      <c r="O28" s="615"/>
      <c r="P28" s="615"/>
      <c r="Q28" s="615"/>
      <c r="R28" s="616">
        <v>4047</v>
      </c>
      <c r="S28" s="616"/>
      <c r="T28" s="616"/>
      <c r="U28" s="616"/>
      <c r="V28" s="616"/>
      <c r="W28" s="616"/>
      <c r="X28" s="616"/>
      <c r="Y28" s="606"/>
      <c r="Z28" s="617">
        <v>128604</v>
      </c>
      <c r="AA28" s="616"/>
      <c r="AB28" s="616"/>
      <c r="AC28" s="616"/>
      <c r="AD28" s="616"/>
      <c r="AE28" s="616"/>
      <c r="AF28" s="616"/>
      <c r="AG28" s="616"/>
      <c r="AH28" s="618"/>
      <c r="AI28" s="610">
        <v>132651</v>
      </c>
      <c r="AJ28" s="607"/>
      <c r="AK28" s="607"/>
      <c r="AL28" s="607"/>
      <c r="AM28" s="607"/>
      <c r="AN28" s="607"/>
      <c r="AO28" s="611"/>
      <c r="AP28" s="616">
        <v>12038</v>
      </c>
      <c r="AQ28" s="616"/>
      <c r="AR28" s="616"/>
      <c r="AS28" s="616"/>
      <c r="AT28" s="616"/>
      <c r="AU28" s="616"/>
      <c r="AV28" s="616"/>
      <c r="AW28" s="616"/>
      <c r="AX28" s="616">
        <v>87169</v>
      </c>
      <c r="AY28" s="616"/>
      <c r="AZ28" s="616"/>
      <c r="BA28" s="616"/>
      <c r="BB28" s="616"/>
      <c r="BC28" s="616"/>
      <c r="BD28" s="616"/>
      <c r="BE28" s="616"/>
      <c r="BF28" s="616"/>
      <c r="BG28" s="616">
        <v>5725481</v>
      </c>
      <c r="BH28" s="616"/>
      <c r="BI28" s="616"/>
      <c r="BJ28" s="616"/>
      <c r="BK28" s="616"/>
      <c r="BL28" s="616"/>
      <c r="BM28" s="616"/>
      <c r="BN28" s="616"/>
      <c r="BO28" s="616"/>
    </row>
    <row r="29" spans="1:67" s="492" customFormat="1" ht="20.100000000000001" customHeight="1" x14ac:dyDescent="0.15">
      <c r="A29" s="612" t="s">
        <v>96</v>
      </c>
      <c r="B29" s="613"/>
      <c r="C29" s="613"/>
      <c r="D29" s="613"/>
      <c r="E29" s="613"/>
      <c r="F29" s="613"/>
      <c r="G29" s="613"/>
      <c r="H29" s="613"/>
      <c r="I29" s="614"/>
      <c r="J29" s="615">
        <v>701122.37</v>
      </c>
      <c r="K29" s="615"/>
      <c r="L29" s="615"/>
      <c r="M29" s="615"/>
      <c r="N29" s="615"/>
      <c r="O29" s="615"/>
      <c r="P29" s="615"/>
      <c r="Q29" s="615"/>
      <c r="R29" s="616">
        <v>4047.03</v>
      </c>
      <c r="S29" s="616"/>
      <c r="T29" s="616"/>
      <c r="U29" s="616"/>
      <c r="V29" s="616"/>
      <c r="W29" s="616"/>
      <c r="X29" s="616"/>
      <c r="Y29" s="606"/>
      <c r="Z29" s="617">
        <v>129579.659</v>
      </c>
      <c r="AA29" s="616"/>
      <c r="AB29" s="616"/>
      <c r="AC29" s="616"/>
      <c r="AD29" s="616"/>
      <c r="AE29" s="616"/>
      <c r="AF29" s="616"/>
      <c r="AG29" s="616"/>
      <c r="AH29" s="618"/>
      <c r="AI29" s="610">
        <v>133626.68900000001</v>
      </c>
      <c r="AJ29" s="607"/>
      <c r="AK29" s="607"/>
      <c r="AL29" s="607"/>
      <c r="AM29" s="607"/>
      <c r="AN29" s="607"/>
      <c r="AO29" s="611"/>
      <c r="AP29" s="616">
        <v>12038</v>
      </c>
      <c r="AQ29" s="616"/>
      <c r="AR29" s="616"/>
      <c r="AS29" s="616"/>
      <c r="AT29" s="616"/>
      <c r="AU29" s="616"/>
      <c r="AV29" s="616"/>
      <c r="AW29" s="616"/>
      <c r="AX29" s="616">
        <v>87169</v>
      </c>
      <c r="AY29" s="616"/>
      <c r="AZ29" s="616"/>
      <c r="BA29" s="616"/>
      <c r="BB29" s="616"/>
      <c r="BC29" s="616"/>
      <c r="BD29" s="616"/>
      <c r="BE29" s="616"/>
      <c r="BF29" s="616"/>
      <c r="BG29" s="616">
        <v>5428112</v>
      </c>
      <c r="BH29" s="616"/>
      <c r="BI29" s="616"/>
      <c r="BJ29" s="616"/>
      <c r="BK29" s="616"/>
      <c r="BL29" s="616"/>
      <c r="BM29" s="616"/>
      <c r="BN29" s="616"/>
      <c r="BO29" s="616"/>
    </row>
    <row r="30" spans="1:67" s="492" customFormat="1" ht="20.100000000000001" customHeight="1" x14ac:dyDescent="0.15">
      <c r="A30" s="612" t="s">
        <v>97</v>
      </c>
      <c r="B30" s="613"/>
      <c r="C30" s="613"/>
      <c r="D30" s="613"/>
      <c r="E30" s="613"/>
      <c r="F30" s="613"/>
      <c r="G30" s="613"/>
      <c r="H30" s="613"/>
      <c r="I30" s="614"/>
      <c r="J30" s="615">
        <v>701852</v>
      </c>
      <c r="K30" s="615"/>
      <c r="L30" s="615"/>
      <c r="M30" s="615"/>
      <c r="N30" s="615"/>
      <c r="O30" s="615"/>
      <c r="P30" s="615"/>
      <c r="Q30" s="615"/>
      <c r="R30" s="616">
        <v>4055</v>
      </c>
      <c r="S30" s="616"/>
      <c r="T30" s="616"/>
      <c r="U30" s="616"/>
      <c r="V30" s="616"/>
      <c r="W30" s="616"/>
      <c r="X30" s="616"/>
      <c r="Y30" s="606"/>
      <c r="Z30" s="617">
        <v>133658</v>
      </c>
      <c r="AA30" s="616"/>
      <c r="AB30" s="616"/>
      <c r="AC30" s="616"/>
      <c r="AD30" s="616"/>
      <c r="AE30" s="616"/>
      <c r="AF30" s="616"/>
      <c r="AG30" s="616"/>
      <c r="AH30" s="618"/>
      <c r="AI30" s="610">
        <v>137713</v>
      </c>
      <c r="AJ30" s="607"/>
      <c r="AK30" s="607"/>
      <c r="AL30" s="607"/>
      <c r="AM30" s="607"/>
      <c r="AN30" s="607"/>
      <c r="AO30" s="611"/>
      <c r="AP30" s="616">
        <v>12038</v>
      </c>
      <c r="AQ30" s="616"/>
      <c r="AR30" s="616"/>
      <c r="AS30" s="616"/>
      <c r="AT30" s="616"/>
      <c r="AU30" s="616"/>
      <c r="AV30" s="616"/>
      <c r="AW30" s="616"/>
      <c r="AX30" s="616">
        <v>87169</v>
      </c>
      <c r="AY30" s="616"/>
      <c r="AZ30" s="616"/>
      <c r="BA30" s="616"/>
      <c r="BB30" s="616"/>
      <c r="BC30" s="616"/>
      <c r="BD30" s="616"/>
      <c r="BE30" s="616"/>
      <c r="BF30" s="616"/>
      <c r="BG30" s="616">
        <v>5107574</v>
      </c>
      <c r="BH30" s="616"/>
      <c r="BI30" s="616"/>
      <c r="BJ30" s="616"/>
      <c r="BK30" s="616"/>
      <c r="BL30" s="616"/>
      <c r="BM30" s="616"/>
      <c r="BN30" s="616"/>
      <c r="BO30" s="616"/>
    </row>
    <row r="31" spans="1:67" s="492" customFormat="1" ht="20.100000000000001" customHeight="1" x14ac:dyDescent="0.15">
      <c r="A31" s="619" t="s">
        <v>225</v>
      </c>
      <c r="B31" s="620"/>
      <c r="C31" s="620"/>
      <c r="D31" s="620"/>
      <c r="E31" s="620"/>
      <c r="F31" s="620"/>
      <c r="G31" s="620"/>
      <c r="H31" s="620"/>
      <c r="I31" s="621"/>
      <c r="J31" s="622">
        <v>702293</v>
      </c>
      <c r="K31" s="622"/>
      <c r="L31" s="622"/>
      <c r="M31" s="622"/>
      <c r="N31" s="622"/>
      <c r="O31" s="622"/>
      <c r="P31" s="622"/>
      <c r="Q31" s="622"/>
      <c r="R31" s="623">
        <v>4055</v>
      </c>
      <c r="S31" s="623"/>
      <c r="T31" s="623"/>
      <c r="U31" s="623"/>
      <c r="V31" s="623"/>
      <c r="W31" s="623"/>
      <c r="X31" s="623"/>
      <c r="Y31" s="624"/>
      <c r="Z31" s="625">
        <v>133658</v>
      </c>
      <c r="AA31" s="623"/>
      <c r="AB31" s="623"/>
      <c r="AC31" s="623"/>
      <c r="AD31" s="623"/>
      <c r="AE31" s="623"/>
      <c r="AF31" s="623"/>
      <c r="AG31" s="623"/>
      <c r="AH31" s="626"/>
      <c r="AI31" s="627">
        <v>137713</v>
      </c>
      <c r="AJ31" s="628"/>
      <c r="AK31" s="628"/>
      <c r="AL31" s="628"/>
      <c r="AM31" s="628"/>
      <c r="AN31" s="628"/>
      <c r="AO31" s="629"/>
      <c r="AP31" s="623">
        <v>12038</v>
      </c>
      <c r="AQ31" s="623"/>
      <c r="AR31" s="623"/>
      <c r="AS31" s="623"/>
      <c r="AT31" s="623"/>
      <c r="AU31" s="623"/>
      <c r="AV31" s="623"/>
      <c r="AW31" s="623"/>
      <c r="AX31" s="623">
        <v>87169</v>
      </c>
      <c r="AY31" s="623"/>
      <c r="AZ31" s="623"/>
      <c r="BA31" s="623"/>
      <c r="BB31" s="623"/>
      <c r="BC31" s="623"/>
      <c r="BD31" s="623"/>
      <c r="BE31" s="623"/>
      <c r="BF31" s="623"/>
      <c r="BG31" s="623">
        <v>4986942</v>
      </c>
      <c r="BH31" s="623"/>
      <c r="BI31" s="623"/>
      <c r="BJ31" s="623"/>
      <c r="BK31" s="623"/>
      <c r="BL31" s="623"/>
      <c r="BM31" s="623"/>
      <c r="BN31" s="623"/>
      <c r="BO31" s="623"/>
    </row>
    <row r="32" spans="1:67" s="492" customFormat="1" ht="12" customHeight="1" x14ac:dyDescent="0.15">
      <c r="A32" s="85" t="s">
        <v>226</v>
      </c>
      <c r="B32" s="85"/>
      <c r="C32" s="85"/>
      <c r="D32" s="85"/>
      <c r="E32" s="85"/>
      <c r="F32" s="85"/>
      <c r="G32" s="85"/>
      <c r="H32" s="85"/>
    </row>
  </sheetData>
  <mergeCells count="193">
    <mergeCell ref="A32:H32"/>
    <mergeCell ref="AX30:BF30"/>
    <mergeCell ref="BG30:BO30"/>
    <mergeCell ref="A31:I31"/>
    <mergeCell ref="J31:Q31"/>
    <mergeCell ref="R31:Y31"/>
    <mergeCell ref="Z31:AH31"/>
    <mergeCell ref="AI31:AO31"/>
    <mergeCell ref="AP31:AW31"/>
    <mergeCell ref="AX31:BF31"/>
    <mergeCell ref="BG31:BO31"/>
    <mergeCell ref="A30:I30"/>
    <mergeCell ref="J30:Q30"/>
    <mergeCell ref="R30:Y30"/>
    <mergeCell ref="Z30:AH30"/>
    <mergeCell ref="AI30:AO30"/>
    <mergeCell ref="AP30:AW30"/>
    <mergeCell ref="BG28:BO28"/>
    <mergeCell ref="A29:I29"/>
    <mergeCell ref="J29:Q29"/>
    <mergeCell ref="R29:Y29"/>
    <mergeCell ref="Z29:AH29"/>
    <mergeCell ref="AI29:AO29"/>
    <mergeCell ref="AP29:AW29"/>
    <mergeCell ref="AX29:BF29"/>
    <mergeCell ref="BG29:BO29"/>
    <mergeCell ref="AP27:AW27"/>
    <mergeCell ref="AX27:BF27"/>
    <mergeCell ref="BG27:BO27"/>
    <mergeCell ref="A28:I28"/>
    <mergeCell ref="J28:Q28"/>
    <mergeCell ref="R28:Y28"/>
    <mergeCell ref="Z28:AH28"/>
    <mergeCell ref="AI28:AO28"/>
    <mergeCell ref="AP28:AW28"/>
    <mergeCell ref="AX28:BF28"/>
    <mergeCell ref="R26:Y26"/>
    <mergeCell ref="Z26:AH26"/>
    <mergeCell ref="AI26:AO26"/>
    <mergeCell ref="A27:I27"/>
    <mergeCell ref="J27:Q27"/>
    <mergeCell ref="R27:Y27"/>
    <mergeCell ref="Z27:AH27"/>
    <mergeCell ref="AI27:AO27"/>
    <mergeCell ref="A19:E19"/>
    <mergeCell ref="A20:AH20"/>
    <mergeCell ref="BI23:BO23"/>
    <mergeCell ref="A24:I26"/>
    <mergeCell ref="J24:Q26"/>
    <mergeCell ref="R24:BF24"/>
    <mergeCell ref="BG24:BO26"/>
    <mergeCell ref="R25:AO25"/>
    <mergeCell ref="AP25:AW26"/>
    <mergeCell ref="AX25:BF26"/>
    <mergeCell ref="BE17:BK17"/>
    <mergeCell ref="F18:K18"/>
    <mergeCell ref="M18:S18"/>
    <mergeCell ref="X18:AD18"/>
    <mergeCell ref="AI18:AO18"/>
    <mergeCell ref="AT18:AZ18"/>
    <mergeCell ref="BE18:BK18"/>
    <mergeCell ref="B17:D18"/>
    <mergeCell ref="F17:K17"/>
    <mergeCell ref="M17:S17"/>
    <mergeCell ref="X17:AD17"/>
    <mergeCell ref="AI17:AO17"/>
    <mergeCell ref="AT17:AZ17"/>
    <mergeCell ref="B16:K16"/>
    <mergeCell ref="M16:W16"/>
    <mergeCell ref="X16:AH16"/>
    <mergeCell ref="AI16:AS16"/>
    <mergeCell ref="AT16:BD16"/>
    <mergeCell ref="BE16:BO16"/>
    <mergeCell ref="AI15:AO15"/>
    <mergeCell ref="AP15:AS15"/>
    <mergeCell ref="AT15:AZ15"/>
    <mergeCell ref="BA15:BD15"/>
    <mergeCell ref="BE15:BK15"/>
    <mergeCell ref="BL15:BO15"/>
    <mergeCell ref="AP14:AS14"/>
    <mergeCell ref="AT14:AZ14"/>
    <mergeCell ref="BA14:BD14"/>
    <mergeCell ref="BE14:BK14"/>
    <mergeCell ref="BL14:BO14"/>
    <mergeCell ref="B15:K15"/>
    <mergeCell ref="M15:S15"/>
    <mergeCell ref="T15:W15"/>
    <mergeCell ref="X15:AD15"/>
    <mergeCell ref="AE15:AH15"/>
    <mergeCell ref="AT13:AZ13"/>
    <mergeCell ref="BA13:BD13"/>
    <mergeCell ref="BE13:BK13"/>
    <mergeCell ref="BL13:BO13"/>
    <mergeCell ref="B14:K14"/>
    <mergeCell ref="M14:S14"/>
    <mergeCell ref="T14:W14"/>
    <mergeCell ref="X14:AD14"/>
    <mergeCell ref="AE14:AH14"/>
    <mergeCell ref="AI14:AO14"/>
    <mergeCell ref="BA12:BD12"/>
    <mergeCell ref="BE12:BK12"/>
    <mergeCell ref="BL12:BO12"/>
    <mergeCell ref="B13:K13"/>
    <mergeCell ref="M13:S13"/>
    <mergeCell ref="T13:W13"/>
    <mergeCell ref="X13:AD13"/>
    <mergeCell ref="AE13:AH13"/>
    <mergeCell ref="AI13:AO13"/>
    <mergeCell ref="AP13:AS13"/>
    <mergeCell ref="BE11:BK11"/>
    <mergeCell ref="BL11:BO11"/>
    <mergeCell ref="B12:K12"/>
    <mergeCell ref="M12:S12"/>
    <mergeCell ref="T12:W12"/>
    <mergeCell ref="X12:AD12"/>
    <mergeCell ref="AE12:AH12"/>
    <mergeCell ref="AI12:AO12"/>
    <mergeCell ref="AP12:AS12"/>
    <mergeCell ref="AT12:AZ12"/>
    <mergeCell ref="BL10:BO10"/>
    <mergeCell ref="B11:K11"/>
    <mergeCell ref="M11:S11"/>
    <mergeCell ref="T11:W11"/>
    <mergeCell ref="X11:AD11"/>
    <mergeCell ref="AE11:AH11"/>
    <mergeCell ref="AI11:AO11"/>
    <mergeCell ref="AP11:AS11"/>
    <mergeCell ref="AT11:AZ11"/>
    <mergeCell ref="BA11:BD11"/>
    <mergeCell ref="AE10:AH10"/>
    <mergeCell ref="AI10:AO10"/>
    <mergeCell ref="AP10:AS10"/>
    <mergeCell ref="AT10:AZ10"/>
    <mergeCell ref="BA10:BD10"/>
    <mergeCell ref="BE10:BK10"/>
    <mergeCell ref="AI9:AO9"/>
    <mergeCell ref="AP9:AS9"/>
    <mergeCell ref="AT9:AZ9"/>
    <mergeCell ref="BA9:BD9"/>
    <mergeCell ref="BE9:BK9"/>
    <mergeCell ref="BL9:BO9"/>
    <mergeCell ref="B9:D10"/>
    <mergeCell ref="F9:K9"/>
    <mergeCell ref="M9:S9"/>
    <mergeCell ref="T9:W9"/>
    <mergeCell ref="X9:AD9"/>
    <mergeCell ref="AE9:AH9"/>
    <mergeCell ref="F10:K10"/>
    <mergeCell ref="M10:S10"/>
    <mergeCell ref="T10:W10"/>
    <mergeCell ref="X10:AD10"/>
    <mergeCell ref="AI8:AO8"/>
    <mergeCell ref="AP8:AS8"/>
    <mergeCell ref="AT8:AZ8"/>
    <mergeCell ref="BA8:BD8"/>
    <mergeCell ref="BE8:BK8"/>
    <mergeCell ref="BL8:BO8"/>
    <mergeCell ref="AP7:AS7"/>
    <mergeCell ref="AT7:AZ7"/>
    <mergeCell ref="BA7:BD7"/>
    <mergeCell ref="BE7:BK7"/>
    <mergeCell ref="BL7:BO7"/>
    <mergeCell ref="B8:K8"/>
    <mergeCell ref="M8:S8"/>
    <mergeCell ref="T8:W8"/>
    <mergeCell ref="X8:AD8"/>
    <mergeCell ref="AE8:AH8"/>
    <mergeCell ref="AT6:AZ6"/>
    <mergeCell ref="BA6:BD6"/>
    <mergeCell ref="BE6:BK6"/>
    <mergeCell ref="BL6:BO6"/>
    <mergeCell ref="B7:K7"/>
    <mergeCell ref="M7:S7"/>
    <mergeCell ref="T7:W7"/>
    <mergeCell ref="X7:AD7"/>
    <mergeCell ref="AE7:AH7"/>
    <mergeCell ref="AI7:AO7"/>
    <mergeCell ref="M6:S6"/>
    <mergeCell ref="T6:W6"/>
    <mergeCell ref="X6:AD6"/>
    <mergeCell ref="AE6:AH6"/>
    <mergeCell ref="AI6:AO6"/>
    <mergeCell ref="AP6:AS6"/>
    <mergeCell ref="A1:D1"/>
    <mergeCell ref="BK1:BO1"/>
    <mergeCell ref="AI3:AP3"/>
    <mergeCell ref="BJ4:BO4"/>
    <mergeCell ref="B5:K6"/>
    <mergeCell ref="M5:W5"/>
    <mergeCell ref="X5:AH5"/>
    <mergeCell ref="AI5:AS5"/>
    <mergeCell ref="AT5:BD5"/>
    <mergeCell ref="BE5:BO5"/>
  </mergeCells>
  <phoneticPr fontId="4"/>
  <printOptions horizontalCentered="1"/>
  <pageMargins left="0.59055118110236227" right="0.59055118110236227" top="0.39370078740157483" bottom="0.59055118110236227" header="0.51181102362204722" footer="0.19685039370078741"/>
  <pageSetup paperSize="11" scale="88" firstPageNumber="48" orientation="portrait" r:id="rId1"/>
  <headerFooter alignWithMargins="0"/>
  <colBreaks count="1" manualBreakCount="1">
    <brk id="34"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144-145</vt:lpstr>
      <vt:lpstr>146-147</vt:lpstr>
      <vt:lpstr>148-149</vt:lpstr>
      <vt:lpstr>150</vt:lpstr>
      <vt:lpstr>151</vt:lpstr>
      <vt:lpstr>152</vt:lpstr>
      <vt:lpstr>153</vt:lpstr>
      <vt:lpstr>154-155</vt:lpstr>
      <vt:lpstr>'144-145'!Print_Area</vt:lpstr>
      <vt:lpstr>'146-147'!Print_Area</vt:lpstr>
      <vt:lpstr>'148-149'!Print_Area</vt:lpstr>
      <vt:lpstr>'150'!Print_Area</vt:lpstr>
      <vt:lpstr>'151'!Print_Area</vt:lpstr>
      <vt:lpstr>'152'!Print_Area</vt:lpstr>
      <vt:lpstr>'153'!Print_Area</vt:lpstr>
      <vt:lpstr>'154-155'!Print_Area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奥村萌美</dc:creator>
  <cp:lastModifiedBy>奥村萌美</cp:lastModifiedBy>
  <dcterms:created xsi:type="dcterms:W3CDTF">2020-09-15T01:44:46Z</dcterms:created>
  <dcterms:modified xsi:type="dcterms:W3CDTF">2020-09-15T01:45:21Z</dcterms:modified>
</cp:coreProperties>
</file>