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4_{551C7F19-1EC5-4550-AF00-0AEBB4AE68D4}" xr6:coauthVersionLast="44" xr6:coauthVersionMax="44" xr10:uidLastSave="{00000000-0000-0000-0000-000000000000}"/>
  <bookViews>
    <workbookView xWindow="-120" yWindow="-120" windowWidth="19440" windowHeight="15000" tabRatio="730" xr2:uid="{00000000-000D-0000-FFFF-FFFF00000000}"/>
  </bookViews>
  <sheets>
    <sheet name="19" sheetId="15" r:id="rId1"/>
    <sheet name="20" sheetId="16" r:id="rId2"/>
    <sheet name="21" sheetId="17" r:id="rId3"/>
    <sheet name="22" sheetId="76" r:id="rId4"/>
    <sheet name="23" sheetId="75" r:id="rId5"/>
    <sheet name="24" sheetId="77" r:id="rId6"/>
    <sheet name="25" sheetId="20" r:id="rId7"/>
    <sheet name="26" sheetId="21" r:id="rId8"/>
    <sheet name="27" sheetId="78" r:id="rId9"/>
    <sheet name="28" sheetId="79" r:id="rId10"/>
    <sheet name="29" sheetId="22" r:id="rId11"/>
  </sheets>
  <definedNames>
    <definedName name="_xlnm.Print_Area" localSheetId="0">'19'!$A$1:$T$37</definedName>
    <definedName name="_xlnm.Print_Area" localSheetId="1">'20'!$A$1:$T$38</definedName>
    <definedName name="_xlnm.Print_Area" localSheetId="2">'21'!$A$1:$U$34</definedName>
    <definedName name="_xlnm.Print_Area" localSheetId="3">'22'!$A$1:$J$28</definedName>
    <definedName name="_xlnm.Print_Area" localSheetId="4">'23'!$A$1:$J$29</definedName>
    <definedName name="_xlnm.Print_Area" localSheetId="5">'24'!$A$1:$I$29</definedName>
    <definedName name="_xlnm.Print_Area" localSheetId="6">'25'!$A$1:$R$28</definedName>
    <definedName name="_xlnm.Print_Area" localSheetId="7">'26'!$A$1:$J$34</definedName>
    <definedName name="_xlnm.Print_Area" localSheetId="8">'27'!$A$1:$H$33</definedName>
    <definedName name="_xlnm.Print_Area" localSheetId="9">'28'!$A$1:$I$24</definedName>
    <definedName name="_xlnm.Print_Area" localSheetId="10">'29'!$A$1:$K$31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21" l="1"/>
  <c r="E32" i="21"/>
  <c r="E28" i="21"/>
  <c r="E31" i="21" s="1"/>
  <c r="E27" i="21"/>
  <c r="B30" i="22" l="1"/>
  <c r="B29" i="22"/>
  <c r="I28" i="22"/>
  <c r="H28" i="22"/>
  <c r="G28" i="22" s="1"/>
  <c r="D28" i="22"/>
  <c r="C28" i="22"/>
  <c r="B27" i="22"/>
  <c r="I26" i="22"/>
  <c r="H26" i="22"/>
  <c r="G26" i="22" s="1"/>
  <c r="D26" i="22"/>
  <c r="C26" i="22"/>
  <c r="B26" i="22" s="1"/>
  <c r="B25" i="22"/>
  <c r="B24" i="22"/>
  <c r="I23" i="22"/>
  <c r="H23" i="22"/>
  <c r="G23" i="22"/>
  <c r="D23" i="22"/>
  <c r="C23" i="22"/>
  <c r="B22" i="22"/>
  <c r="B21" i="22"/>
  <c r="I20" i="22"/>
  <c r="H20" i="22"/>
  <c r="G20" i="22"/>
  <c r="D20" i="22"/>
  <c r="C20" i="22"/>
  <c r="B19" i="22"/>
  <c r="I18" i="22"/>
  <c r="H18" i="22"/>
  <c r="G18" i="22" s="1"/>
  <c r="D18" i="22"/>
  <c r="C18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I21" i="79"/>
  <c r="H21" i="79"/>
  <c r="G21" i="79"/>
  <c r="F21" i="79"/>
  <c r="E21" i="79"/>
  <c r="D21" i="79"/>
  <c r="C21" i="79"/>
  <c r="B21" i="79"/>
  <c r="F31" i="21"/>
  <c r="F29" i="21"/>
  <c r="F12" i="21"/>
  <c r="F11" i="21"/>
  <c r="E10" i="21"/>
  <c r="E13" i="21" s="1"/>
  <c r="F13" i="21" s="1"/>
  <c r="E9" i="21"/>
  <c r="F9" i="21" s="1"/>
  <c r="F8" i="21"/>
  <c r="F7" i="21"/>
  <c r="B23" i="22" l="1"/>
  <c r="B20" i="22"/>
  <c r="B28" i="22"/>
  <c r="F30" i="21"/>
  <c r="F10" i="21"/>
  <c r="F23" i="21"/>
  <c r="E14" i="21"/>
  <c r="F14" i="21" s="1"/>
  <c r="F28" i="21"/>
  <c r="F32" i="21" l="1"/>
  <c r="F27" i="21"/>
</calcChain>
</file>

<file path=xl/sharedStrings.xml><?xml version="1.0" encoding="utf-8"?>
<sst xmlns="http://schemas.openxmlformats.org/spreadsheetml/2006/main" count="618" uniqueCount="323">
  <si>
    <t>人　口</t>
    <rPh sb="0" eb="1">
      <t>ヒト</t>
    </rPh>
    <rPh sb="2" eb="3">
      <t>クチ</t>
    </rPh>
    <phoneticPr fontId="4"/>
  </si>
  <si>
    <t>年</t>
    <rPh sb="0" eb="1">
      <t>ネン</t>
    </rPh>
    <phoneticPr fontId="4"/>
  </si>
  <si>
    <t>４</t>
  </si>
  <si>
    <t>６</t>
  </si>
  <si>
    <t>７</t>
  </si>
  <si>
    <t>８</t>
  </si>
  <si>
    <t>９</t>
  </si>
  <si>
    <t>総　数</t>
    <rPh sb="0" eb="1">
      <t>フサ</t>
    </rPh>
    <rPh sb="2" eb="3">
      <t>カズ</t>
    </rPh>
    <phoneticPr fontId="4"/>
  </si>
  <si>
    <t>その他</t>
    <rPh sb="2" eb="3">
      <t>タ</t>
    </rPh>
    <phoneticPr fontId="4"/>
  </si>
  <si>
    <t>－</t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</si>
  <si>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</si>
  <si>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</si>
  <si>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</si>
  <si>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年齢区分</t>
    <rPh sb="0" eb="2">
      <t>ネンレイ</t>
    </rPh>
    <rPh sb="2" eb="4">
      <t>クブン</t>
    </rPh>
    <phoneticPr fontId="4"/>
  </si>
  <si>
    <t>総　計</t>
    <rPh sb="0" eb="1">
      <t>フサ</t>
    </rPh>
    <rPh sb="2" eb="3">
      <t>ケイ</t>
    </rPh>
    <phoneticPr fontId="4"/>
  </si>
  <si>
    <t>０～４歳</t>
    <rPh sb="3" eb="4">
      <t>サイ</t>
    </rPh>
    <phoneticPr fontId="4"/>
  </si>
  <si>
    <t>30～34歳</t>
    <rPh sb="5" eb="6">
      <t>サイ</t>
    </rPh>
    <phoneticPr fontId="4"/>
  </si>
  <si>
    <t>60～64歳</t>
    <rPh sb="5" eb="6">
      <t>サイ</t>
    </rPh>
    <phoneticPr fontId="4"/>
  </si>
  <si>
    <t>90～94歳</t>
    <rPh sb="5" eb="6">
      <t>サイ</t>
    </rPh>
    <phoneticPr fontId="4"/>
  </si>
  <si>
    <t>２</t>
  </si>
  <si>
    <t>３</t>
  </si>
  <si>
    <t>５～９歳</t>
    <rPh sb="3" eb="4">
      <t>サイ</t>
    </rPh>
    <phoneticPr fontId="4"/>
  </si>
  <si>
    <t>35～39歳</t>
    <rPh sb="5" eb="6">
      <t>サイ</t>
    </rPh>
    <phoneticPr fontId="4"/>
  </si>
  <si>
    <t>65～69歳</t>
    <rPh sb="5" eb="6">
      <t>サイ</t>
    </rPh>
    <phoneticPr fontId="4"/>
  </si>
  <si>
    <t>95～99歳</t>
    <rPh sb="5" eb="6">
      <t>サイ</t>
    </rPh>
    <phoneticPr fontId="4"/>
  </si>
  <si>
    <t>10～14歳</t>
    <rPh sb="5" eb="6">
      <t>サイ</t>
    </rPh>
    <phoneticPr fontId="4"/>
  </si>
  <si>
    <t>40～44歳</t>
    <rPh sb="5" eb="6">
      <t>サイ</t>
    </rPh>
    <phoneticPr fontId="4"/>
  </si>
  <si>
    <t>70～74歳</t>
    <rPh sb="5" eb="6">
      <t>サイ</t>
    </rPh>
    <phoneticPr fontId="4"/>
  </si>
  <si>
    <t>15～19歳</t>
    <rPh sb="5" eb="6">
      <t>サイ</t>
    </rPh>
    <phoneticPr fontId="4"/>
  </si>
  <si>
    <t>45～49歳</t>
    <rPh sb="5" eb="6">
      <t>サイ</t>
    </rPh>
    <phoneticPr fontId="4"/>
  </si>
  <si>
    <t>75～79歳</t>
    <rPh sb="5" eb="6">
      <t>サイ</t>
    </rPh>
    <phoneticPr fontId="4"/>
  </si>
  <si>
    <t>20～24歳</t>
    <rPh sb="5" eb="6">
      <t>サイ</t>
    </rPh>
    <phoneticPr fontId="4"/>
  </si>
  <si>
    <t>50～54歳</t>
    <rPh sb="5" eb="6">
      <t>サイ</t>
    </rPh>
    <phoneticPr fontId="4"/>
  </si>
  <si>
    <t>80～84歳</t>
    <rPh sb="5" eb="6">
      <t>サイ</t>
    </rPh>
    <phoneticPr fontId="4"/>
  </si>
  <si>
    <t>25～29歳</t>
    <rPh sb="5" eb="6">
      <t>サイ</t>
    </rPh>
    <phoneticPr fontId="4"/>
  </si>
  <si>
    <t>55～59歳</t>
    <rPh sb="5" eb="6">
      <t>サイ</t>
    </rPh>
    <phoneticPr fontId="4"/>
  </si>
  <si>
    <t>85～89歳</t>
    <rPh sb="5" eb="6">
      <t>サイ</t>
    </rPh>
    <phoneticPr fontId="4"/>
  </si>
  <si>
    <t>100歳以上</t>
    <rPh sb="3" eb="4">
      <t>サイ</t>
    </rPh>
    <rPh sb="4" eb="6">
      <t>イジョウ</t>
    </rPh>
    <phoneticPr fontId="4"/>
  </si>
  <si>
    <t>平均年齢</t>
    <rPh sb="0" eb="2">
      <t>ヘイキン</t>
    </rPh>
    <rPh sb="2" eb="4">
      <t>ネンレイ</t>
    </rPh>
    <phoneticPr fontId="4"/>
  </si>
  <si>
    <t>金沢市</t>
    <rPh sb="0" eb="3">
      <t>カナザワシ</t>
    </rPh>
    <phoneticPr fontId="4"/>
  </si>
  <si>
    <t>七尾市</t>
    <rPh sb="0" eb="3">
      <t>ナナオシ</t>
    </rPh>
    <phoneticPr fontId="4"/>
  </si>
  <si>
    <t>小松市</t>
    <rPh sb="0" eb="3">
      <t>コマツシ</t>
    </rPh>
    <phoneticPr fontId="4"/>
  </si>
  <si>
    <t>輪島市</t>
    <rPh sb="0" eb="3">
      <t>ワジマシ</t>
    </rPh>
    <phoneticPr fontId="4"/>
  </si>
  <si>
    <t>加賀市</t>
    <rPh sb="0" eb="3">
      <t>カガシ</t>
    </rPh>
    <phoneticPr fontId="4"/>
  </si>
  <si>
    <t>羽咋市</t>
    <rPh sb="0" eb="3">
      <t>ハクイシ</t>
    </rPh>
    <phoneticPr fontId="4"/>
  </si>
  <si>
    <t>かほく市</t>
    <rPh sb="3" eb="4">
      <t>シ</t>
    </rPh>
    <phoneticPr fontId="4"/>
  </si>
  <si>
    <t>能登町</t>
    <rPh sb="0" eb="3">
      <t>ノトチョウ</t>
    </rPh>
    <phoneticPr fontId="4"/>
  </si>
  <si>
    <t>各年10月1日現在　単位：人</t>
    <rPh sb="10" eb="12">
      <t>タンイ</t>
    </rPh>
    <rPh sb="13" eb="14">
      <t>ニン</t>
    </rPh>
    <phoneticPr fontId="4"/>
  </si>
  <si>
    <t>平成17年</t>
    <rPh sb="0" eb="2">
      <t>ヘイセイ</t>
    </rPh>
    <rPh sb="4" eb="5">
      <t>ネン</t>
    </rPh>
    <phoneticPr fontId="4"/>
  </si>
  <si>
    <t>０</t>
    <phoneticPr fontId="4"/>
  </si>
  <si>
    <t>１</t>
    <phoneticPr fontId="4"/>
  </si>
  <si>
    <t>５</t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</si>
  <si>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</si>
  <si>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>不詳</t>
    <rPh sb="0" eb="1">
      <t>フ</t>
    </rPh>
    <rPh sb="1" eb="2">
      <t>ショウ</t>
    </rPh>
    <phoneticPr fontId="4"/>
  </si>
  <si>
    <t>（２）年齢３区分別人口</t>
    <rPh sb="3" eb="4">
      <t>トシ</t>
    </rPh>
    <rPh sb="4" eb="5">
      <t>ヨワイ</t>
    </rPh>
    <rPh sb="6" eb="8">
      <t>クブン</t>
    </rPh>
    <rPh sb="8" eb="9">
      <t>ベツ</t>
    </rPh>
    <rPh sb="9" eb="10">
      <t>ヒト</t>
    </rPh>
    <rPh sb="10" eb="11">
      <t>クチ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</si>
  <si>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</si>
  <si>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4">
      <t>セイサンネンレイ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</si>
  <si>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</si>
  <si>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(15歳未満)</t>
    <rPh sb="3" eb="4">
      <t>サイ</t>
    </rPh>
    <rPh sb="4" eb="6">
      <t>ミマン</t>
    </rPh>
    <phoneticPr fontId="4"/>
  </si>
  <si>
    <t>構成比</t>
    <rPh sb="0" eb="3">
      <t>コウセイヒ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</si>
  <si>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</si>
  <si>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</si>
  <si>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（３）年齢（５歳階級）、配偶関係（４区分）、男女別15歳以上人口</t>
    <rPh sb="3" eb="5">
      <t>ネンレイ</t>
    </rPh>
    <rPh sb="7" eb="8">
      <t>サイ</t>
    </rPh>
    <rPh sb="8" eb="10">
      <t>カイキュウ</t>
    </rPh>
    <rPh sb="12" eb="14">
      <t>ハイグウ</t>
    </rPh>
    <rPh sb="14" eb="16">
      <t>カンケイ</t>
    </rPh>
    <rPh sb="18" eb="20">
      <t>クブン</t>
    </rPh>
    <rPh sb="22" eb="24">
      <t>ダンジョ</t>
    </rPh>
    <rPh sb="24" eb="25">
      <t>ベツ</t>
    </rPh>
    <rPh sb="27" eb="30">
      <t>サイイジョウ</t>
    </rPh>
    <rPh sb="30" eb="32">
      <t>ジンコウ</t>
    </rPh>
    <phoneticPr fontId="4"/>
  </si>
  <si>
    <t>総数</t>
    <rPh sb="0" eb="2">
      <t>ソウスウ</t>
    </rPh>
    <phoneticPr fontId="4"/>
  </si>
  <si>
    <t>未婚</t>
    <rPh sb="0" eb="2">
      <t>ミコン</t>
    </rPh>
    <phoneticPr fontId="4"/>
  </si>
  <si>
    <t>有配偶</t>
    <rPh sb="0" eb="1">
      <t>ユウ</t>
    </rPh>
    <rPh sb="1" eb="3">
      <t>ハイグウ</t>
    </rPh>
    <phoneticPr fontId="4"/>
  </si>
  <si>
    <t>死別</t>
    <rPh sb="0" eb="2">
      <t>シベツ</t>
    </rPh>
    <phoneticPr fontId="4"/>
  </si>
  <si>
    <t>離別</t>
    <rPh sb="0" eb="2">
      <t>リベツ</t>
    </rPh>
    <phoneticPr fontId="4"/>
  </si>
  <si>
    <t>85歳以上</t>
    <rPh sb="2" eb="5">
      <t>サイイジョウ</t>
    </rPh>
    <phoneticPr fontId="4"/>
  </si>
  <si>
    <t>　（注）総数は、配偶関係「不詳」を含んでおり、内訳の合計と一致しない。</t>
    <rPh sb="2" eb="3">
      <t>チュウ</t>
    </rPh>
    <rPh sb="4" eb="6">
      <t>ソウスウ</t>
    </rPh>
    <rPh sb="8" eb="10">
      <t>ハイグウ</t>
    </rPh>
    <rPh sb="10" eb="12">
      <t>カンケイ</t>
    </rPh>
    <rPh sb="13" eb="15">
      <t>フショウ</t>
    </rPh>
    <rPh sb="17" eb="18">
      <t>フク</t>
    </rPh>
    <rPh sb="23" eb="25">
      <t>ウチワケ</t>
    </rPh>
    <rPh sb="26" eb="28">
      <t>ゴウケイ</t>
    </rPh>
    <rPh sb="29" eb="31">
      <t>イッチ</t>
    </rPh>
    <phoneticPr fontId="4"/>
  </si>
  <si>
    <t>（４）世帯人員別一般世帯数</t>
    <rPh sb="3" eb="5">
      <t>セタイ</t>
    </rPh>
    <rPh sb="5" eb="7">
      <t>ジンイン</t>
    </rPh>
    <rPh sb="7" eb="8">
      <t>ベツ</t>
    </rPh>
    <rPh sb="8" eb="10">
      <t>イッパン</t>
    </rPh>
    <rPh sb="10" eb="12">
      <t>セタイ</t>
    </rPh>
    <rPh sb="12" eb="13">
      <t>スウ</t>
    </rPh>
    <phoneticPr fontId="4"/>
  </si>
  <si>
    <t>各年10月1日現在　単位：世帯、人</t>
    <rPh sb="10" eb="12">
      <t>タンイ</t>
    </rPh>
    <rPh sb="13" eb="15">
      <t>セタイ</t>
    </rPh>
    <rPh sb="16" eb="17">
      <t>ヒト</t>
    </rPh>
    <phoneticPr fontId="4"/>
  </si>
  <si>
    <t>一般世帯
総数</t>
    <rPh sb="0" eb="2">
      <t>イッパン</t>
    </rPh>
    <rPh sb="2" eb="4">
      <t>セタイ</t>
    </rPh>
    <rPh sb="5" eb="7">
      <t>ソウスウ</t>
    </rPh>
    <phoneticPr fontId="4"/>
  </si>
  <si>
    <t>一般世帯
人員総数</t>
    <rPh sb="0" eb="2">
      <t>イッパン</t>
    </rPh>
    <rPh sb="2" eb="4">
      <t>セタイ</t>
    </rPh>
    <rPh sb="5" eb="7">
      <t>ジンイン</t>
    </rPh>
    <rPh sb="7" eb="9">
      <t>ソウスウ</t>
    </rPh>
    <phoneticPr fontId="4"/>
  </si>
  <si>
    <t>世帯人員
が1人　　</t>
    <rPh sb="0" eb="2">
      <t>セタイ</t>
    </rPh>
    <rPh sb="2" eb="4">
      <t>ジンイン</t>
    </rPh>
    <rPh sb="7" eb="8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</si>
  <si>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</si>
  <si>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</si>
  <si>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</t>
    <rPh sb="1" eb="2">
      <t>ニン</t>
    </rPh>
    <phoneticPr fontId="4"/>
  </si>
  <si>
    <t>5人</t>
    <rPh sb="1" eb="2">
      <t>ニン</t>
    </rPh>
    <phoneticPr fontId="4"/>
  </si>
  <si>
    <t>6人以上</t>
    <rPh sb="1" eb="2">
      <t>ニン</t>
    </rPh>
    <rPh sb="2" eb="4">
      <t>イジョウ</t>
    </rPh>
    <phoneticPr fontId="4"/>
  </si>
  <si>
    <t>資料:国勢調査</t>
    <rPh sb="0" eb="2">
      <t>シリョウ</t>
    </rPh>
    <rPh sb="3" eb="5">
      <t>コクセイ</t>
    </rPh>
    <rPh sb="5" eb="7">
      <t>チョウサ</t>
    </rPh>
    <phoneticPr fontId="4"/>
  </si>
  <si>
    <t>（５）家族類型別一般世帯数及び65歳以上親族のいる一般世帯数</t>
    <rPh sb="3" eb="5">
      <t>カゾク</t>
    </rPh>
    <rPh sb="5" eb="7">
      <t>ルイケイ</t>
    </rPh>
    <rPh sb="7" eb="8">
      <t>ベツ</t>
    </rPh>
    <rPh sb="8" eb="10">
      <t>イッパン</t>
    </rPh>
    <rPh sb="10" eb="13">
      <t>セタイスウ</t>
    </rPh>
    <rPh sb="13" eb="14">
      <t>オヨ</t>
    </rPh>
    <rPh sb="17" eb="20">
      <t>サイイジョウ</t>
    </rPh>
    <rPh sb="20" eb="22">
      <t>シンゾク</t>
    </rPh>
    <rPh sb="25" eb="27">
      <t>イッパン</t>
    </rPh>
    <rPh sb="27" eb="29">
      <t>セタイ</t>
    </rPh>
    <rPh sb="29" eb="30">
      <t>スウ</t>
    </rPh>
    <phoneticPr fontId="4"/>
  </si>
  <si>
    <t>各年10月1日現在　単位：世帯、％</t>
    <rPh sb="10" eb="12">
      <t>タンイ</t>
    </rPh>
    <rPh sb="13" eb="15">
      <t>セタイ</t>
    </rPh>
    <phoneticPr fontId="4"/>
  </si>
  <si>
    <t>家族類型</t>
    <rPh sb="0" eb="2">
      <t>カゾク</t>
    </rPh>
    <rPh sb="2" eb="4">
      <t>ルイケイ</t>
    </rPh>
    <phoneticPr fontId="4"/>
  </si>
  <si>
    <t>一般世帯総数</t>
    <rPh sb="0" eb="2">
      <t>イッパン</t>
    </rPh>
    <rPh sb="2" eb="4">
      <t>セタイ</t>
    </rPh>
    <rPh sb="4" eb="6">
      <t>ソウスウ</t>
    </rPh>
    <phoneticPr fontId="2"/>
  </si>
  <si>
    <t>親族世帯</t>
    <rPh sb="0" eb="2">
      <t>シンゾク</t>
    </rPh>
    <rPh sb="2" eb="4">
      <t>セタイ</t>
    </rPh>
    <phoneticPr fontId="2"/>
  </si>
  <si>
    <t>非親族世帯</t>
    <phoneticPr fontId="2"/>
  </si>
  <si>
    <t>単独世帯</t>
    <phoneticPr fontId="2"/>
  </si>
  <si>
    <t>（再掲）</t>
    <rPh sb="1" eb="3">
      <t>サイケイ</t>
    </rPh>
    <phoneticPr fontId="2"/>
  </si>
  <si>
    <t>65歳以上親族のいる世帯</t>
    <rPh sb="2" eb="5">
      <t>サイイジョウ</t>
    </rPh>
    <rPh sb="5" eb="7">
      <t>シンゾク</t>
    </rPh>
    <rPh sb="10" eb="12">
      <t>セタイ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</si>
  <si>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4"/>
  </si>
  <si>
    <t>住宅の建て方</t>
    <rPh sb="0" eb="2">
      <t>ジュウタク</t>
    </rPh>
    <rPh sb="3" eb="4">
      <t>タ</t>
    </rPh>
    <rPh sb="5" eb="6">
      <t>カタ</t>
    </rPh>
    <phoneticPr fontId="4"/>
  </si>
  <si>
    <t>一戸建</t>
    <rPh sb="0" eb="2">
      <t>イッコ</t>
    </rPh>
    <rPh sb="2" eb="3">
      <t>ダ</t>
    </rPh>
    <phoneticPr fontId="4"/>
  </si>
  <si>
    <t>長屋建</t>
    <rPh sb="0" eb="2">
      <t>ナガヤ</t>
    </rPh>
    <rPh sb="2" eb="3">
      <t>タ</t>
    </rPh>
    <phoneticPr fontId="4"/>
  </si>
  <si>
    <t>共同住宅</t>
    <rPh sb="0" eb="2">
      <t>キョウドウ</t>
    </rPh>
    <rPh sb="2" eb="4">
      <t>ジュウタク</t>
    </rPh>
    <phoneticPr fontId="4"/>
  </si>
  <si>
    <t>主世帯</t>
    <rPh sb="0" eb="1">
      <t>シュ</t>
    </rPh>
    <rPh sb="1" eb="3">
      <t>セタイ</t>
    </rPh>
    <phoneticPr fontId="4"/>
  </si>
  <si>
    <t>間借り</t>
    <rPh sb="0" eb="2">
      <t>マガリ</t>
    </rPh>
    <phoneticPr fontId="4"/>
  </si>
  <si>
    <t>各年10月1日現在　単位：人、％</t>
    <rPh sb="10" eb="12">
      <t>タンイ</t>
    </rPh>
    <rPh sb="13" eb="14">
      <t>ニン</t>
    </rPh>
    <phoneticPr fontId="4"/>
  </si>
  <si>
    <t>産　　業</t>
    <rPh sb="0" eb="1">
      <t>サン</t>
    </rPh>
    <rPh sb="3" eb="4">
      <t>ギョウ</t>
    </rPh>
    <phoneticPr fontId="4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</si>
  <si>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</si>
  <si>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</si>
  <si>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雇用者</t>
    <rPh sb="0" eb="3">
      <t>コヨウシャ</t>
    </rPh>
    <phoneticPr fontId="4"/>
  </si>
  <si>
    <t>雇人の
ある業主</t>
    <rPh sb="0" eb="1">
      <t>ヤトイ</t>
    </rPh>
    <rPh sb="1" eb="2">
      <t>ビト</t>
    </rPh>
    <rPh sb="6" eb="8">
      <t>ギョウシュ</t>
    </rPh>
    <phoneticPr fontId="4"/>
  </si>
  <si>
    <t>雇人の
ない業主</t>
    <rPh sb="0" eb="1">
      <t>ヤトイ</t>
    </rPh>
    <rPh sb="1" eb="2">
      <t>ビト</t>
    </rPh>
    <rPh sb="6" eb="8">
      <t>ギョウシュ</t>
    </rPh>
    <phoneticPr fontId="4"/>
  </si>
  <si>
    <t>家族
従業者</t>
    <rPh sb="0" eb="2">
      <t>カゾク</t>
    </rPh>
    <rPh sb="3" eb="6">
      <t>ジュウギョウシャ</t>
    </rPh>
    <phoneticPr fontId="4"/>
  </si>
  <si>
    <t>家庭
内職者</t>
    <rPh sb="0" eb="2">
      <t>カテイ</t>
    </rPh>
    <rPh sb="3" eb="5">
      <t>ナイショク</t>
    </rPh>
    <rPh sb="5" eb="6">
      <t>シャ</t>
    </rPh>
    <phoneticPr fontId="4"/>
  </si>
  <si>
    <t>総　　数</t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</si>
  <si>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</si>
  <si>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農業,林業</t>
    <rPh sb="0" eb="1">
      <t>ノウ</t>
    </rPh>
    <rPh sb="1" eb="2">
      <t>ギョウ</t>
    </rPh>
    <rPh sb="3" eb="5">
      <t>リンギョウ</t>
    </rPh>
    <phoneticPr fontId="4"/>
  </si>
  <si>
    <t>漁業</t>
    <rPh sb="0" eb="1">
      <t>リョウ</t>
    </rPh>
    <rPh sb="1" eb="2">
      <t>ギョウ</t>
    </rPh>
    <phoneticPr fontId="4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</si>
  <si>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</si>
  <si>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鉱業,採石業,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</si>
  <si>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建設業</t>
    <rPh sb="0" eb="1">
      <t>ダテ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</si>
  <si>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ヅクリ</t>
    </rPh>
    <rPh sb="2" eb="3">
      <t>ギョウ</t>
    </rPh>
    <phoneticPr fontId="4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</si>
  <si>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</si>
  <si>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電気･ガス･熱供給
･水道業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4"/>
  </si>
  <si>
    <t>情報通信業</t>
    <rPh sb="0" eb="2">
      <t>ジョウホウ</t>
    </rPh>
    <rPh sb="2" eb="3">
      <t>ツウ</t>
    </rPh>
    <rPh sb="3" eb="4">
      <t>シン</t>
    </rPh>
    <rPh sb="4" eb="5">
      <t>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</si>
  <si>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</si>
  <si>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2">
      <t>オロシウリ</t>
    </rPh>
    <rPh sb="2" eb="3">
      <t>ギョウ</t>
    </rPh>
    <rPh sb="4" eb="7">
      <t>コウリギョウ</t>
    </rPh>
    <phoneticPr fontId="4"/>
  </si>
  <si>
    <t>金融業,保険業</t>
    <rPh sb="0" eb="2">
      <t>キンユウ</t>
    </rPh>
    <rPh sb="2" eb="3">
      <t>ギョウ</t>
    </rPh>
    <rPh sb="4" eb="7">
      <t>ホケンギョウ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</si>
  <si>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</si>
  <si>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</si>
  <si>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</si>
  <si>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</si>
  <si>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</si>
  <si>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</si>
  <si>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　（注）総数は従業上の地位不詳を含む。</t>
    <rPh sb="2" eb="3">
      <t>チュウ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</si>
  <si>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</si>
  <si>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</si>
  <si>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</si>
  <si>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</si>
  <si>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</si>
  <si>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</si>
  <si>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</si>
  <si>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</si>
  <si>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</si>
  <si>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</si>
  <si>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</si>
  <si>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</si>
  <si>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</si>
  <si>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区　　分</t>
    <rPh sb="0" eb="1">
      <t>ク</t>
    </rPh>
    <rPh sb="3" eb="4">
      <t>ブン</t>
    </rPh>
    <phoneticPr fontId="4"/>
  </si>
  <si>
    <t>就　業　者（15歳以上)</t>
    <rPh sb="0" eb="1">
      <t>ジュ</t>
    </rPh>
    <rPh sb="2" eb="3">
      <t>ギョウ</t>
    </rPh>
    <rPh sb="4" eb="5">
      <t>モノ</t>
    </rPh>
    <rPh sb="8" eb="11">
      <t>サイイジョウ</t>
    </rPh>
    <phoneticPr fontId="4"/>
  </si>
  <si>
    <t>人　数</t>
    <rPh sb="0" eb="1">
      <t>ヒト</t>
    </rPh>
    <rPh sb="2" eb="3">
      <t>カズ</t>
    </rPh>
    <phoneticPr fontId="4"/>
  </si>
  <si>
    <t>構成比</t>
    <rPh sb="0" eb="1">
      <t>ガマエ</t>
    </rPh>
    <rPh sb="1" eb="2">
      <t>シゲル</t>
    </rPh>
    <rPh sb="2" eb="3">
      <t>ヒ</t>
    </rPh>
    <phoneticPr fontId="4"/>
  </si>
  <si>
    <t>石川県内</t>
    <rPh sb="0" eb="2">
      <t>イシカワ</t>
    </rPh>
    <rPh sb="2" eb="4">
      <t>ケンナイ</t>
    </rPh>
    <phoneticPr fontId="4"/>
  </si>
  <si>
    <t>金沢市</t>
    <rPh sb="0" eb="1">
      <t>キン</t>
    </rPh>
    <rPh sb="1" eb="2">
      <t>サワ</t>
    </rPh>
    <rPh sb="2" eb="3">
      <t>シ</t>
    </rPh>
    <phoneticPr fontId="4"/>
  </si>
  <si>
    <t>白山市</t>
    <rPh sb="0" eb="1">
      <t>シロ</t>
    </rPh>
    <rPh sb="1" eb="2">
      <t>ヤマ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</si>
  <si>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</si>
  <si>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石川県外</t>
    <rPh sb="0" eb="2">
      <t>イシカワ</t>
    </rPh>
    <rPh sb="2" eb="3">
      <t>ケン</t>
    </rPh>
    <rPh sb="3" eb="4">
      <t>ソト</t>
    </rPh>
    <phoneticPr fontId="4"/>
  </si>
  <si>
    <t>　（注）  従業地・通学地「不詳・外国」で当地に常住している者は含めない。</t>
    <rPh sb="2" eb="3">
      <t>チュウ</t>
    </rPh>
    <rPh sb="32" eb="33">
      <t>フク</t>
    </rPh>
    <phoneticPr fontId="4"/>
  </si>
  <si>
    <t>自宅</t>
    <rPh sb="0" eb="2">
      <t>ジタク</t>
    </rPh>
    <phoneticPr fontId="4"/>
  </si>
  <si>
    <t>自宅外</t>
    <rPh sb="0" eb="3">
      <t>ジタクガイ</t>
    </rPh>
    <phoneticPr fontId="4"/>
  </si>
  <si>
    <t>白山市</t>
    <rPh sb="0" eb="1">
      <t>ハク</t>
    </rPh>
    <rPh sb="1" eb="2">
      <t>サン</t>
    </rPh>
    <rPh sb="2" eb="3">
      <t>シ</t>
    </rPh>
    <phoneticPr fontId="4"/>
  </si>
  <si>
    <t>　（注）  従業地・通学地「不詳・外国」は含めない。</t>
    <rPh sb="2" eb="3">
      <t>チュウ</t>
    </rPh>
    <rPh sb="21" eb="22">
      <t>フク</t>
    </rPh>
    <phoneticPr fontId="4"/>
  </si>
  <si>
    <t>年・男女</t>
    <rPh sb="0" eb="1">
      <t>ネン</t>
    </rPh>
    <rPh sb="2" eb="4">
      <t>ダンジョ</t>
    </rPh>
    <phoneticPr fontId="4"/>
  </si>
  <si>
    <t>夜間人口</t>
    <rPh sb="0" eb="2">
      <t>ヤカン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</si>
  <si>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</si>
  <si>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流入人口</t>
    <rPh sb="0" eb="2">
      <t>リュウニュウ</t>
    </rPh>
    <rPh sb="2" eb="4">
      <t>ジンコウ</t>
    </rPh>
    <phoneticPr fontId="4"/>
  </si>
  <si>
    <t>流入超過</t>
    <rPh sb="0" eb="2">
      <t>リュウニュウ</t>
    </rPh>
    <rPh sb="2" eb="4">
      <t>チョウカ</t>
    </rPh>
    <phoneticPr fontId="4"/>
  </si>
  <si>
    <t>昼間人口</t>
    <rPh sb="0" eb="2">
      <t>チュウカン</t>
    </rPh>
    <rPh sb="2" eb="4">
      <t>ジンコウ</t>
    </rPh>
    <phoneticPr fontId="4"/>
  </si>
  <si>
    <t>（常住人口）</t>
    <rPh sb="1" eb="3">
      <t>ジョウジュウ</t>
    </rPh>
    <rPh sb="3" eb="5">
      <t>ジンコウ</t>
    </rPh>
    <phoneticPr fontId="4"/>
  </si>
  <si>
    <t>（13）人口集中地区（ＤＩＤｓ）人口</t>
    <rPh sb="4" eb="6">
      <t>ジンコウ</t>
    </rPh>
    <rPh sb="6" eb="8">
      <t>シュウチュウ</t>
    </rPh>
    <rPh sb="8" eb="10">
      <t>チク</t>
    </rPh>
    <rPh sb="16" eb="18">
      <t>ジンコウ</t>
    </rPh>
    <phoneticPr fontId="4"/>
  </si>
  <si>
    <t>各年10月1日現在　単位：人、世帯、㎢</t>
    <rPh sb="10" eb="12">
      <t>タンイ</t>
    </rPh>
    <rPh sb="13" eb="14">
      <t>ニン</t>
    </rPh>
    <rPh sb="15" eb="17">
      <t>セタイ</t>
    </rPh>
    <phoneticPr fontId="4"/>
  </si>
  <si>
    <t>人     口</t>
    <rPh sb="0" eb="1">
      <t>ニン</t>
    </rPh>
    <rPh sb="6" eb="7">
      <t>クチ</t>
    </rPh>
    <phoneticPr fontId="4"/>
  </si>
  <si>
    <t>（14）労働力状態、男女別15歳以上人口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8">
      <t>サイイジョウ</t>
    </rPh>
    <rPh sb="18" eb="20">
      <t>ジンコウ</t>
    </rPh>
    <phoneticPr fontId="4"/>
  </si>
  <si>
    <t>非労働力</t>
    <rPh sb="0" eb="1">
      <t>ヒ</t>
    </rPh>
    <rPh sb="1" eb="4">
      <t>ロウドウリョク</t>
    </rPh>
    <phoneticPr fontId="4"/>
  </si>
  <si>
    <t>休業者</t>
    <rPh sb="0" eb="2">
      <t>キュウギョウ</t>
    </rPh>
    <rPh sb="2" eb="3">
      <t>シャ</t>
    </rPh>
    <phoneticPr fontId="4"/>
  </si>
  <si>
    <t>（15）市町別、地域別人口及び世帯数</t>
    <rPh sb="4" eb="6">
      <t>シチョウ</t>
    </rPh>
    <rPh sb="6" eb="7">
      <t>ベツ</t>
    </rPh>
    <rPh sb="8" eb="10">
      <t>チイキ</t>
    </rPh>
    <rPh sb="10" eb="11">
      <t>ベツ</t>
    </rPh>
    <rPh sb="11" eb="13">
      <t>ジンコウ</t>
    </rPh>
    <rPh sb="13" eb="14">
      <t>オヨ</t>
    </rPh>
    <rPh sb="15" eb="18">
      <t>セタイスウ</t>
    </rPh>
    <phoneticPr fontId="4"/>
  </si>
  <si>
    <t>区分</t>
    <rPh sb="0" eb="2">
      <t>クブン</t>
    </rPh>
    <phoneticPr fontId="4"/>
  </si>
  <si>
    <t>世     帯</t>
    <rPh sb="0" eb="1">
      <t>ヨ</t>
    </rPh>
    <rPh sb="6" eb="7">
      <t>オビ</t>
    </rPh>
    <phoneticPr fontId="4"/>
  </si>
  <si>
    <t>前回比</t>
    <rPh sb="0" eb="3">
      <t>ゼンカイヒ</t>
    </rPh>
    <phoneticPr fontId="4"/>
  </si>
  <si>
    <t>増減率</t>
    <rPh sb="0" eb="2">
      <t>ゾウゲン</t>
    </rPh>
    <rPh sb="2" eb="3">
      <t>リツ</t>
    </rPh>
    <phoneticPr fontId="4"/>
  </si>
  <si>
    <t>石川県　計</t>
    <rPh sb="0" eb="3">
      <t>イシカワケン</t>
    </rPh>
    <rPh sb="4" eb="5">
      <t>ケイ</t>
    </rPh>
    <phoneticPr fontId="4"/>
  </si>
  <si>
    <t>珠洲市</t>
    <rPh sb="0" eb="2">
      <t>スズ</t>
    </rPh>
    <rPh sb="2" eb="3">
      <t>シ</t>
    </rPh>
    <phoneticPr fontId="4"/>
  </si>
  <si>
    <t>白山市</t>
    <rPh sb="0" eb="3">
      <t>ハクサンシ</t>
    </rPh>
    <phoneticPr fontId="4"/>
  </si>
  <si>
    <t>能美市</t>
    <rPh sb="0" eb="3">
      <t>ノミシ</t>
    </rPh>
    <phoneticPr fontId="4"/>
  </si>
  <si>
    <t>野々市市</t>
    <rPh sb="0" eb="3">
      <t>ノノイチ</t>
    </rPh>
    <rPh sb="3" eb="4">
      <t>シ</t>
    </rPh>
    <phoneticPr fontId="4"/>
  </si>
  <si>
    <t>能美郡</t>
    <rPh sb="0" eb="3">
      <t>ノミグン</t>
    </rPh>
    <phoneticPr fontId="4"/>
  </si>
  <si>
    <t>川北町</t>
    <rPh sb="0" eb="2">
      <t>カワキタ</t>
    </rPh>
    <rPh sb="2" eb="3">
      <t>マチ</t>
    </rPh>
    <phoneticPr fontId="4"/>
  </si>
  <si>
    <t>河北郡</t>
    <rPh sb="0" eb="2">
      <t>カホク</t>
    </rPh>
    <rPh sb="2" eb="3">
      <t>グン</t>
    </rPh>
    <phoneticPr fontId="4"/>
  </si>
  <si>
    <t>津幡町</t>
    <rPh sb="0" eb="2">
      <t>ツバタ</t>
    </rPh>
    <rPh sb="2" eb="3">
      <t>マチ</t>
    </rPh>
    <phoneticPr fontId="4"/>
  </si>
  <si>
    <t>内灘町</t>
    <rPh sb="0" eb="2">
      <t>ウチナダ</t>
    </rPh>
    <rPh sb="2" eb="3">
      <t>マチ</t>
    </rPh>
    <phoneticPr fontId="4"/>
  </si>
  <si>
    <t>羽咋郡</t>
    <rPh sb="0" eb="3">
      <t>ハクイグン</t>
    </rPh>
    <phoneticPr fontId="4"/>
  </si>
  <si>
    <t>志賀町</t>
    <rPh sb="0" eb="2">
      <t>シカ</t>
    </rPh>
    <rPh sb="2" eb="3">
      <t>マチ</t>
    </rPh>
    <phoneticPr fontId="4"/>
  </si>
  <si>
    <t>宝達志水町</t>
    <rPh sb="0" eb="4">
      <t>ホウダツシミズ</t>
    </rPh>
    <rPh sb="4" eb="5">
      <t>チョウ</t>
    </rPh>
    <phoneticPr fontId="4"/>
  </si>
  <si>
    <t>鹿島郡</t>
    <rPh sb="0" eb="3">
      <t>カシマグン</t>
    </rPh>
    <phoneticPr fontId="4"/>
  </si>
  <si>
    <t>中能登町</t>
    <rPh sb="0" eb="3">
      <t>ナカノト</t>
    </rPh>
    <rPh sb="3" eb="4">
      <t>マチ</t>
    </rPh>
    <phoneticPr fontId="4"/>
  </si>
  <si>
    <t>鳳珠郡</t>
    <rPh sb="0" eb="2">
      <t>ホウス</t>
    </rPh>
    <rPh sb="2" eb="3">
      <t>グン</t>
    </rPh>
    <phoneticPr fontId="4"/>
  </si>
  <si>
    <t>穴水町</t>
    <rPh sb="0" eb="2">
      <t>アナミズ</t>
    </rPh>
    <rPh sb="2" eb="3">
      <t>マチ</t>
    </rPh>
    <phoneticPr fontId="4"/>
  </si>
  <si>
    <t>　持ち家</t>
    <rPh sb="1" eb="2">
      <t>モ</t>
    </rPh>
    <rPh sb="3" eb="4">
      <t>イエ</t>
    </rPh>
    <phoneticPr fontId="4"/>
  </si>
  <si>
    <t>　公営・都市機構・公社の借家</t>
    <rPh sb="1" eb="3">
      <t>コウエイ</t>
    </rPh>
    <rPh sb="4" eb="6">
      <t>トシ</t>
    </rPh>
    <rPh sb="6" eb="8">
      <t>キコウ</t>
    </rPh>
    <phoneticPr fontId="2"/>
  </si>
  <si>
    <t>　民営借家</t>
    <rPh sb="1" eb="2">
      <t>タミ</t>
    </rPh>
    <rPh sb="2" eb="3">
      <t>エイ</t>
    </rPh>
    <rPh sb="3" eb="4">
      <t>シャク</t>
    </rPh>
    <rPh sb="4" eb="5">
      <t>イエ</t>
    </rPh>
    <phoneticPr fontId="4"/>
  </si>
  <si>
    <t>　給与住宅</t>
    <rPh sb="1" eb="2">
      <t>キュウ</t>
    </rPh>
    <rPh sb="2" eb="3">
      <t>クミ</t>
    </rPh>
    <rPh sb="3" eb="4">
      <t>ジュウ</t>
    </rPh>
    <rPh sb="4" eb="5">
      <t>タク</t>
    </rPh>
    <phoneticPr fontId="4"/>
  </si>
  <si>
    <t>学術研究,専門・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"/>
  </si>
  <si>
    <t>労働力
総数</t>
    <rPh sb="0" eb="3">
      <t>ロウドウリョク</t>
    </rPh>
    <rPh sb="4" eb="6">
      <t>ソウスウ</t>
    </rPh>
    <phoneticPr fontId="4"/>
  </si>
  <si>
    <t>（１）年齢（各歳）、男女別人口</t>
    <phoneticPr fontId="4"/>
  </si>
  <si>
    <t>（１）年齢（各歳）、男女別人口（つづき）</t>
    <phoneticPr fontId="4"/>
  </si>
  <si>
    <t>　（注）・総数は年齢不詳を除いている。</t>
    <rPh sb="2" eb="3">
      <t>チュウ</t>
    </rPh>
    <rPh sb="5" eb="7">
      <t>ソウスウ</t>
    </rPh>
    <rPh sb="8" eb="12">
      <t>ネンレイフショウ</t>
    </rPh>
    <rPh sb="13" eb="14">
      <t>ノゾ</t>
    </rPh>
    <phoneticPr fontId="4"/>
  </si>
  <si>
    <t>　　　　・構成比は、各年齢区分を総数（年齢不詳を除く）で除したもの。</t>
    <phoneticPr fontId="3"/>
  </si>
  <si>
    <t>資料:国勢調査</t>
  </si>
  <si>
    <t>　（注）一世帯あたり人員とは、一般世帯人員総数を一般世帯数で除した数</t>
  </si>
  <si>
    <t>核家族世帯</t>
    <rPh sb="0" eb="3">
      <t>カクカゾク</t>
    </rPh>
    <rPh sb="3" eb="5">
      <t>セタイ</t>
    </rPh>
    <phoneticPr fontId="2"/>
  </si>
  <si>
    <t>その他の親族世帯</t>
    <phoneticPr fontId="2"/>
  </si>
  <si>
    <t>うち高齢単身世帯</t>
    <rPh sb="2" eb="4">
      <t>コウレイ</t>
    </rPh>
    <rPh sb="4" eb="6">
      <t>タンシン</t>
    </rPh>
    <rPh sb="6" eb="8">
      <t>セタイ</t>
    </rPh>
    <phoneticPr fontId="2"/>
  </si>
  <si>
    <t>うち高齢夫婦世帯</t>
    <rPh sb="2" eb="4">
      <t>コウレイ</t>
    </rPh>
    <rPh sb="4" eb="6">
      <t>フウフ</t>
    </rPh>
    <rPh sb="6" eb="8">
      <t>セタイ</t>
    </rPh>
    <phoneticPr fontId="2"/>
  </si>
  <si>
    <t xml:space="preserve">　（注）・高齢単身世帯とは、65歳以上の者一人のみの一般世帯（他の世帯員がいないもの）
</t>
    <phoneticPr fontId="4"/>
  </si>
  <si>
    <t xml:space="preserve">　　　　・高齢夫婦世帯とは、夫65歳以上、妻60歳以上の夫婦１組の一般世帯（他の世帯員がいないもの）
</t>
    <phoneticPr fontId="3"/>
  </si>
  <si>
    <t>生活関連サービス業,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</si>
  <si>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4"/>
  </si>
  <si>
    <t>鉱業,採石業,砂利採取業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</si>
  <si>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</si>
  <si>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</si>
  <si>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</si>
  <si>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</si>
  <si>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4"/>
  </si>
  <si>
    <t>公務（他に分類されるものを除く）</t>
    <rPh sb="0" eb="2">
      <t>コウム</t>
    </rPh>
    <rPh sb="13" eb="14">
      <t>ノゾ</t>
    </rPh>
    <phoneticPr fontId="4"/>
  </si>
  <si>
    <t>構成比</t>
    <rPh sb="0" eb="3">
      <t>コウセイヒ</t>
    </rPh>
    <phoneticPr fontId="3"/>
  </si>
  <si>
    <t>役　員</t>
    <rPh sb="0" eb="1">
      <t>ヤク</t>
    </rPh>
    <rPh sb="2" eb="3">
      <t>イン</t>
    </rPh>
    <phoneticPr fontId="4"/>
  </si>
  <si>
    <t>（６）産業（大分類）、男女別15歳以上就業者数</t>
    <phoneticPr fontId="3"/>
  </si>
  <si>
    <t>（７）産業（大分類）、従業上の地位別15歳以上就業者数</t>
    <phoneticPr fontId="3"/>
  </si>
  <si>
    <t>　野々市市(町)に常住</t>
    <rPh sb="1" eb="4">
      <t>ノノイチ</t>
    </rPh>
    <rPh sb="4" eb="5">
      <t>シ</t>
    </rPh>
    <rPh sb="6" eb="7">
      <t>マチ</t>
    </rPh>
    <rPh sb="9" eb="11">
      <t>ジョウジュウ</t>
    </rPh>
    <phoneticPr fontId="4"/>
  </si>
  <si>
    <t>　他市町村に常住</t>
    <rPh sb="1" eb="2">
      <t>タ</t>
    </rPh>
    <rPh sb="2" eb="5">
      <t>シチョウソン</t>
    </rPh>
    <rPh sb="6" eb="8">
      <t>ジョウジュウ</t>
    </rPh>
    <phoneticPr fontId="4"/>
  </si>
  <si>
    <t>　総　　数</t>
    <rPh sb="1" eb="2">
      <t>フサ</t>
    </rPh>
    <rPh sb="4" eb="5">
      <t>カズ</t>
    </rPh>
    <phoneticPr fontId="4"/>
  </si>
  <si>
    <t>　野々市市(町)で従業・通学</t>
    <rPh sb="1" eb="4">
      <t>ノノイチ</t>
    </rPh>
    <rPh sb="4" eb="5">
      <t>シ</t>
    </rPh>
    <rPh sb="6" eb="7">
      <t>マチ</t>
    </rPh>
    <rPh sb="9" eb="11">
      <t>ジュウギョウ</t>
    </rPh>
    <phoneticPr fontId="4"/>
  </si>
  <si>
    <t>　他市町村へ従業・通学</t>
    <rPh sb="1" eb="2">
      <t>タ</t>
    </rPh>
    <rPh sb="2" eb="5">
      <t>シチョウソン</t>
    </rPh>
    <rPh sb="6" eb="8">
      <t>ジュウギョウ</t>
    </rPh>
    <phoneticPr fontId="4"/>
  </si>
  <si>
    <t>（11）夜間人口・昼間人口（15歳未満を含む）</t>
    <rPh sb="4" eb="6">
      <t>ヤカン</t>
    </rPh>
    <rPh sb="6" eb="8">
      <t>ジンコウ</t>
    </rPh>
    <rPh sb="9" eb="11">
      <t>チュウカン</t>
    </rPh>
    <rPh sb="11" eb="13">
      <t>ジンコウ</t>
    </rPh>
    <rPh sb="16" eb="17">
      <t>サイ</t>
    </rPh>
    <rPh sb="17" eb="19">
      <t>ミマン</t>
    </rPh>
    <rPh sb="20" eb="21">
      <t>フク</t>
    </rPh>
    <phoneticPr fontId="4"/>
  </si>
  <si>
    <t>　（注）・昼間人口指数とは夜間人口100人当たりの昼間人口をいう。</t>
    <rPh sb="2" eb="3">
      <t>チュウ</t>
    </rPh>
    <rPh sb="5" eb="7">
      <t>チュウカン</t>
    </rPh>
    <rPh sb="7" eb="9">
      <t>ジンコウ</t>
    </rPh>
    <rPh sb="9" eb="11">
      <t>シスウ</t>
    </rPh>
    <rPh sb="13" eb="15">
      <t>ヤカン</t>
    </rPh>
    <rPh sb="15" eb="17">
      <t>ジンコウ</t>
    </rPh>
    <rPh sb="20" eb="21">
      <t>ニン</t>
    </rPh>
    <rPh sb="21" eb="22">
      <t>ア</t>
    </rPh>
    <rPh sb="25" eb="27">
      <t>チュウカン</t>
    </rPh>
    <rPh sb="27" eb="29">
      <t>ジンコウ</t>
    </rPh>
    <phoneticPr fontId="4"/>
  </si>
  <si>
    <t>　　　　・年齢不詳については集計から除外している。</t>
    <phoneticPr fontId="3"/>
  </si>
  <si>
    <t>総　数</t>
    <rPh sb="0" eb="1">
      <t>ソウ</t>
    </rPh>
    <rPh sb="2" eb="3">
      <t>カズ</t>
    </rPh>
    <phoneticPr fontId="4"/>
  </si>
  <si>
    <t>　住宅に住む一般世帯</t>
    <rPh sb="1" eb="3">
      <t>ジュウタク</t>
    </rPh>
    <rPh sb="4" eb="5">
      <t>ス</t>
    </rPh>
    <rPh sb="6" eb="8">
      <t>イッパン</t>
    </rPh>
    <rPh sb="8" eb="10">
      <t>セタイ</t>
    </rPh>
    <phoneticPr fontId="4"/>
  </si>
  <si>
    <t>指　　　数</t>
    <rPh sb="0" eb="1">
      <t>ユビ</t>
    </rPh>
    <rPh sb="4" eb="5">
      <t>カズ</t>
    </rPh>
    <phoneticPr fontId="4"/>
  </si>
  <si>
    <t>人　　　口</t>
    <rPh sb="0" eb="1">
      <t>ヒト</t>
    </rPh>
    <rPh sb="4" eb="5">
      <t>クチ</t>
    </rPh>
    <phoneticPr fontId="4"/>
  </si>
  <si>
    <t>就　　業　　者</t>
    <rPh sb="0" eb="1">
      <t>シュウ</t>
    </rPh>
    <rPh sb="3" eb="4">
      <t>ギョウ</t>
    </rPh>
    <rPh sb="6" eb="7">
      <t>シャ</t>
    </rPh>
    <phoneticPr fontId="4"/>
  </si>
  <si>
    <t>主に仕事</t>
    <rPh sb="0" eb="1">
      <t>オモ</t>
    </rPh>
    <rPh sb="2" eb="4">
      <t>シゴト</t>
    </rPh>
    <phoneticPr fontId="4"/>
  </si>
  <si>
    <t>家事のほか</t>
    <rPh sb="0" eb="2">
      <t>カジ</t>
    </rPh>
    <phoneticPr fontId="4"/>
  </si>
  <si>
    <t>通学の傍ら</t>
    <rPh sb="0" eb="2">
      <t>ツウガク</t>
    </rPh>
    <rPh sb="3" eb="4">
      <t>カタワ</t>
    </rPh>
    <phoneticPr fontId="4"/>
  </si>
  <si>
    <t>労　　働　　力</t>
    <rPh sb="0" eb="1">
      <t>ロウ</t>
    </rPh>
    <rPh sb="3" eb="4">
      <t>ドウ</t>
    </rPh>
    <rPh sb="6" eb="7">
      <t>チカラ</t>
    </rPh>
    <phoneticPr fontId="4"/>
  </si>
  <si>
    <t>15歳以上
総　　数</t>
    <rPh sb="2" eb="5">
      <t>サイイジョウ</t>
    </rPh>
    <rPh sb="6" eb="7">
      <t>ソウ</t>
    </rPh>
    <rPh sb="9" eb="10">
      <t>カズ</t>
    </rPh>
    <phoneticPr fontId="4"/>
  </si>
  <si>
    <t>（12）住宅の建て方、住宅の所有の関係別住宅に住む一般世帯数</t>
    <rPh sb="4" eb="6">
      <t>ジュウタク</t>
    </rPh>
    <rPh sb="7" eb="8">
      <t>タ</t>
    </rPh>
    <rPh sb="9" eb="10">
      <t>カタ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ジュウタク</t>
    </rPh>
    <rPh sb="23" eb="24">
      <t>ス</t>
    </rPh>
    <rPh sb="25" eb="27">
      <t>イッパン</t>
    </rPh>
    <rPh sb="27" eb="30">
      <t>セタイスウ</t>
    </rPh>
    <phoneticPr fontId="4"/>
  </si>
  <si>
    <t>増減数（人）</t>
    <rPh sb="0" eb="2">
      <t>ゾウゲン</t>
    </rPh>
    <rPh sb="2" eb="3">
      <t>スウ</t>
    </rPh>
    <rPh sb="4" eb="5">
      <t>ニン</t>
    </rPh>
    <phoneticPr fontId="4"/>
  </si>
  <si>
    <t>施設等の世帯</t>
    <phoneticPr fontId="3"/>
  </si>
  <si>
    <t>一般世帯</t>
    <phoneticPr fontId="3"/>
  </si>
  <si>
    <t>世帯総数増減</t>
    <rPh sb="0" eb="2">
      <t>セタイ</t>
    </rPh>
    <rPh sb="2" eb="4">
      <t>ソウスウ</t>
    </rPh>
    <rPh sb="4" eb="6">
      <t>ゾウゲン</t>
    </rPh>
    <phoneticPr fontId="4"/>
  </si>
  <si>
    <t>1世帯あたり
人員</t>
    <rPh sb="1" eb="3">
      <t>セタイ</t>
    </rPh>
    <rPh sb="7" eb="9">
      <t>ジンイン</t>
    </rPh>
    <phoneticPr fontId="4"/>
  </si>
  <si>
    <r>
      <t xml:space="preserve">公務
</t>
    </r>
    <r>
      <rPr>
        <sz val="8"/>
        <rFont val="ＭＳ Ｐ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4"/>
  </si>
  <si>
    <t>（８）産業（大分類）、年齢（５歳階級）別15歳以上就業者数</t>
    <phoneticPr fontId="4"/>
  </si>
  <si>
    <t>平成22年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</si>
  <si>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</si>
  <si>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4"/>
  </si>
  <si>
    <t>各年10月1日現在　単位：人、％、歳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rPh sb="17" eb="18">
      <t>サイ</t>
    </rPh>
    <phoneticPr fontId="8"/>
  </si>
  <si>
    <t>令和2年10月1日現在　単位：人</t>
    <rPh sb="0" eb="2">
      <t>レイワ</t>
    </rPh>
    <rPh sb="3" eb="4">
      <t>ネン</t>
    </rPh>
    <rPh sb="12" eb="14">
      <t>タンイ</t>
    </rPh>
    <rPh sb="15" eb="16">
      <t>ニン</t>
    </rPh>
    <phoneticPr fontId="4"/>
  </si>
  <si>
    <t>-</t>
  </si>
  <si>
    <t xml:space="preserve">　　　　・一般世帯総数は世帯の家族類型「不詳」を含んでおり、内訳の合計と一致しない。
</t>
    <rPh sb="5" eb="9">
      <t>イッパンセタイ</t>
    </rPh>
    <phoneticPr fontId="3"/>
  </si>
  <si>
    <t>　－</t>
    <phoneticPr fontId="3"/>
  </si>
  <si>
    <t>令和２年10月1日現在　単位：人、％</t>
    <rPh sb="0" eb="2">
      <t>レイワ</t>
    </rPh>
    <rPh sb="3" eb="4">
      <t>ネン</t>
    </rPh>
    <rPh sb="12" eb="14">
      <t>タンイ</t>
    </rPh>
    <rPh sb="15" eb="16">
      <t>ニン</t>
    </rPh>
    <phoneticPr fontId="4"/>
  </si>
  <si>
    <t>令和２年10月1日現在　単位：人</t>
    <rPh sb="0" eb="2">
      <t>レイワ</t>
    </rPh>
    <rPh sb="3" eb="4">
      <t>ネン</t>
    </rPh>
    <rPh sb="6" eb="7">
      <t>ガツ</t>
    </rPh>
    <rPh sb="7" eb="9">
      <t>ツイタチ</t>
    </rPh>
    <rPh sb="9" eb="11">
      <t>ゲンザイ</t>
    </rPh>
    <rPh sb="12" eb="14">
      <t>タンイ</t>
    </rPh>
    <rPh sb="15" eb="16">
      <t>ニン</t>
    </rPh>
    <phoneticPr fontId="4"/>
  </si>
  <si>
    <t>-</t>
    <phoneticPr fontId="3"/>
  </si>
  <si>
    <t>令和２年10月1日現在　単位：世帯、％</t>
    <rPh sb="0" eb="2">
      <t>レイワ</t>
    </rPh>
    <rPh sb="3" eb="4">
      <t>ネン</t>
    </rPh>
    <rPh sb="6" eb="7">
      <t>ガツ</t>
    </rPh>
    <rPh sb="7" eb="9">
      <t>ツイタチ</t>
    </rPh>
    <rPh sb="9" eb="11">
      <t>ゲンザイ</t>
    </rPh>
    <rPh sb="12" eb="14">
      <t>タンイ</t>
    </rPh>
    <rPh sb="15" eb="17">
      <t>セタイ</t>
    </rPh>
    <phoneticPr fontId="4"/>
  </si>
  <si>
    <t>各年10月1日現在　単位：人</t>
    <phoneticPr fontId="3"/>
  </si>
  <si>
    <t>令和2年10月1日現在　単位：人</t>
    <rPh sb="0" eb="2">
      <t>レイワ</t>
    </rPh>
    <rPh sb="3" eb="4">
      <t>ネン</t>
    </rPh>
    <phoneticPr fontId="3"/>
  </si>
  <si>
    <t>各年10月1日現在　単位：人、％</t>
    <phoneticPr fontId="3"/>
  </si>
  <si>
    <t>（９）野々市市へ通勤する者の状況</t>
    <rPh sb="6" eb="7">
      <t>シ</t>
    </rPh>
    <rPh sb="12" eb="13">
      <t>モノ</t>
    </rPh>
    <rPh sb="14" eb="16">
      <t>ジョウキョウ</t>
    </rPh>
    <phoneticPr fontId="4"/>
  </si>
  <si>
    <t>（10）野々市市に常住する就業者の状況</t>
    <rPh sb="7" eb="8">
      <t>シ</t>
    </rPh>
    <rPh sb="13" eb="16">
      <t>シュウギョウシャ</t>
    </rPh>
    <rPh sb="17" eb="19">
      <t>ジョウキョウ</t>
    </rPh>
    <phoneticPr fontId="4"/>
  </si>
  <si>
    <t>△ 21,482</t>
  </si>
  <si>
    <t>△ 1.90</t>
  </si>
  <si>
    <t>△ 2,445</t>
  </si>
  <si>
    <t>△ 0.53</t>
  </si>
  <si>
    <t>△ 5,025</t>
  </si>
  <si>
    <t>△ 9.99</t>
  </si>
  <si>
    <t>△ 703</t>
  </si>
  <si>
    <t>△ 0.66</t>
  </si>
  <si>
    <t>△ 2,608</t>
  </si>
  <si>
    <t>△ 10.60</t>
  </si>
  <si>
    <t>△ 1,696</t>
  </si>
  <si>
    <t>△ 13.12</t>
  </si>
  <si>
    <t>△ 3,966</t>
  </si>
  <si>
    <t>△ 6.27</t>
  </si>
  <si>
    <t>△ 1,322</t>
  </si>
  <si>
    <t>△ 6.48</t>
  </si>
  <si>
    <t>△ 358</t>
  </si>
  <si>
    <t>△ 0.74</t>
  </si>
  <si>
    <t>△ 212</t>
  </si>
  <si>
    <t>△ 3.46</t>
  </si>
  <si>
    <t>△ 424</t>
  </si>
  <si>
    <t>△ 0.67</t>
  </si>
  <si>
    <t>△ 11</t>
  </si>
  <si>
    <t>△ 0.03</t>
  </si>
  <si>
    <t>△ 413</t>
  </si>
  <si>
    <t>△ 1.55</t>
  </si>
  <si>
    <t>△ 2,845</t>
  </si>
  <si>
    <t>△ 9.25</t>
  </si>
  <si>
    <t>△ 1,792</t>
  </si>
  <si>
    <t>△ 9.62</t>
  </si>
  <si>
    <t>△ 1,053</t>
  </si>
  <si>
    <t>△ 8.69</t>
  </si>
  <si>
    <t>△ 1,031</t>
  </si>
  <si>
    <t>△ 6.23</t>
  </si>
  <si>
    <t>△ 2,777</t>
  </si>
  <si>
    <t>△ 11.78</t>
  </si>
  <si>
    <t>△ 896</t>
  </si>
  <si>
    <t>△ 11.36</t>
  </si>
  <si>
    <t>△ 1,881</t>
  </si>
  <si>
    <t>△ 11.99</t>
  </si>
  <si>
    <t>△ 527</t>
  </si>
  <si>
    <t>△ 2.59</t>
  </si>
  <si>
    <t>△ 441</t>
  </si>
  <si>
    <t>△ 4.32</t>
  </si>
  <si>
    <t>△ 344</t>
  </si>
  <si>
    <t>△ 6.24</t>
  </si>
  <si>
    <t>△ 20</t>
  </si>
  <si>
    <t>△ 0.25</t>
  </si>
  <si>
    <t>△ 65</t>
  </si>
  <si>
    <t>△ 0.55</t>
  </si>
  <si>
    <t>△ 46</t>
  </si>
  <si>
    <t>△ 0.62</t>
  </si>
  <si>
    <t>△ 19</t>
  </si>
  <si>
    <t>△ 0.43</t>
  </si>
  <si>
    <t>△ 619</t>
  </si>
  <si>
    <t>△ 6.35</t>
  </si>
  <si>
    <t>△ 173</t>
  </si>
  <si>
    <t>△ 5.26</t>
  </si>
  <si>
    <t>△ 446</t>
  </si>
  <si>
    <t>△ 6.91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</si>
</sst>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#,##0.00_);[Red]\(#,##0.00\)"/>
    <numFmt numFmtId="180" formatCode="#,##0.0_);[Red]\(#,##0.0\)"/>
    <numFmt numFmtId="181" formatCode="#,##0;&quot;△ &quot;#,##0"/>
    <numFmt numFmtId="182" formatCode="0.0_);[Red]\(0.0\)"/>
    <numFmt numFmtId="183" formatCode="_ * #,##0.0_ ;_ * \-#,##0.0_ ;_ * &quot;-&quot;_ ;_ @_ "/>
    <numFmt numFmtId="184" formatCode="#,##0.0_ "/>
    <numFmt numFmtId="185" formatCode="#,##0.00;&quot;△ &quot;#,##0.00"/>
    <numFmt numFmtId="186" formatCode="#,##0.00_ "/>
    <numFmt numFmtId="187" formatCode="#,##0.00_ ;[Red]\-#,##0.00\ "/>
    <numFmt numFmtId="188" formatCode="#,##0.0_);\(#,##0.0\)"/>
    <numFmt numFmtId="189" formatCode="0;&quot;△ &quot;0"/>
    <numFmt numFmtId="190" formatCode="0_);[Red]\(0\)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7"/>
      <color rgb="FF00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21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/>
    <xf numFmtId="9" fontId="1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23" fillId="0" borderId="0">
      <alignment vertical="center"/>
    </xf>
    <xf numFmtId="0" fontId="24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4">
    <xf numFmtId="0" fontId="0" fillId="0" borderId="0" xfId="0">
      <alignment vertical="center"/>
    </xf>
    <xf numFmtId="0" fontId="5" fillId="0" borderId="1" xfId="5" applyFont="1" applyFill="1" applyBorder="1" applyAlignment="1">
      <alignment vertical="center"/>
    </xf>
    <xf numFmtId="0" fontId="5" fillId="0" borderId="1" xfId="9" applyFont="1" applyFill="1" applyBorder="1" applyAlignment="1">
      <alignment vertical="center"/>
    </xf>
    <xf numFmtId="176" fontId="5" fillId="0" borderId="1" xfId="11" applyNumberFormat="1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18" fillId="0" borderId="1" xfId="9" applyFont="1" applyFill="1" applyBorder="1" applyAlignment="1">
      <alignment horizontal="center" vertical="center"/>
    </xf>
    <xf numFmtId="0" fontId="18" fillId="0" borderId="1" xfId="9" applyFont="1" applyFill="1" applyBorder="1" applyAlignment="1">
      <alignment horizontal="right" vertical="center"/>
    </xf>
    <xf numFmtId="0" fontId="18" fillId="0" borderId="1" xfId="8" applyFont="1" applyFill="1" applyBorder="1" applyAlignment="1">
      <alignment horizontal="right"/>
    </xf>
    <xf numFmtId="0" fontId="6" fillId="0" borderId="1" xfId="9" applyFont="1" applyFill="1" applyBorder="1" applyAlignment="1">
      <alignment horizontal="right" vertical="center"/>
    </xf>
    <xf numFmtId="0" fontId="6" fillId="0" borderId="9" xfId="11" applyFont="1" applyFill="1" applyBorder="1" applyAlignment="1">
      <alignment vertical="center"/>
    </xf>
    <xf numFmtId="0" fontId="7" fillId="0" borderId="14" xfId="5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center" vertical="center"/>
    </xf>
    <xf numFmtId="0" fontId="5" fillId="0" borderId="33" xfId="5" applyFont="1" applyFill="1" applyBorder="1" applyAlignment="1">
      <alignment horizontal="center" vertical="center"/>
    </xf>
    <xf numFmtId="181" fontId="7" fillId="0" borderId="28" xfId="5" applyNumberFormat="1" applyFont="1" applyFill="1" applyBorder="1" applyAlignment="1">
      <alignment horizontal="center" vertical="center" shrinkToFit="1"/>
    </xf>
    <xf numFmtId="49" fontId="5" fillId="0" borderId="28" xfId="5" applyNumberFormat="1" applyFont="1" applyFill="1" applyBorder="1" applyAlignment="1">
      <alignment horizontal="center" vertical="center" shrinkToFit="1"/>
    </xf>
    <xf numFmtId="181" fontId="5" fillId="0" borderId="28" xfId="5" applyNumberFormat="1" applyFont="1" applyFill="1" applyBorder="1" applyAlignment="1">
      <alignment horizontal="center" vertical="center" shrinkToFit="1"/>
    </xf>
    <xf numFmtId="0" fontId="5" fillId="0" borderId="28" xfId="5" applyFont="1" applyFill="1" applyBorder="1" applyAlignment="1">
      <alignment horizontal="center" vertical="center" shrinkToFit="1"/>
    </xf>
    <xf numFmtId="0" fontId="7" fillId="0" borderId="28" xfId="5" applyFont="1" applyFill="1" applyBorder="1" applyAlignment="1">
      <alignment horizontal="center" vertical="center" shrinkToFit="1"/>
    </xf>
    <xf numFmtId="181" fontId="5" fillId="0" borderId="3" xfId="5" applyNumberFormat="1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shrinkToFit="1"/>
    </xf>
    <xf numFmtId="0" fontId="5" fillId="0" borderId="5" xfId="5" applyFont="1" applyFill="1" applyBorder="1" applyAlignment="1">
      <alignment horizontal="center" vertical="center" shrinkToFit="1"/>
    </xf>
    <xf numFmtId="0" fontId="14" fillId="0" borderId="5" xfId="5" applyFont="1" applyFill="1" applyBorder="1" applyAlignment="1">
      <alignment horizontal="center" vertical="center" shrinkToFit="1"/>
    </xf>
    <xf numFmtId="0" fontId="14" fillId="0" borderId="2" xfId="5" applyFont="1" applyFill="1" applyBorder="1" applyAlignment="1">
      <alignment horizontal="center" vertical="center" shrinkToFit="1"/>
    </xf>
    <xf numFmtId="0" fontId="26" fillId="0" borderId="23" xfId="5" applyFont="1" applyFill="1" applyBorder="1" applyAlignment="1">
      <alignment vertical="center"/>
    </xf>
    <xf numFmtId="0" fontId="26" fillId="0" borderId="21" xfId="5" applyFont="1" applyFill="1" applyBorder="1" applyAlignment="1">
      <alignment vertical="center"/>
    </xf>
    <xf numFmtId="0" fontId="26" fillId="0" borderId="36" xfId="5" applyFont="1" applyFill="1" applyBorder="1" applyAlignment="1">
      <alignment vertical="center"/>
    </xf>
    <xf numFmtId="0" fontId="26" fillId="0" borderId="24" xfId="5" applyFont="1" applyFill="1" applyBorder="1" applyAlignment="1">
      <alignment vertical="center"/>
    </xf>
    <xf numFmtId="0" fontId="26" fillId="0" borderId="16" xfId="5" applyFont="1" applyFill="1" applyBorder="1" applyAlignment="1">
      <alignment vertical="center"/>
    </xf>
    <xf numFmtId="0" fontId="26" fillId="0" borderId="37" xfId="5" applyFont="1" applyFill="1" applyBorder="1" applyAlignment="1">
      <alignment vertical="center"/>
    </xf>
    <xf numFmtId="181" fontId="7" fillId="0" borderId="50" xfId="5" applyNumberFormat="1" applyFont="1" applyFill="1" applyBorder="1" applyAlignment="1">
      <alignment horizontal="center" vertical="center" shrinkToFit="1"/>
    </xf>
    <xf numFmtId="0" fontId="7" fillId="0" borderId="5" xfId="2" applyFont="1" applyFill="1" applyBorder="1" applyAlignment="1">
      <alignment horizontal="center" vertical="center"/>
    </xf>
    <xf numFmtId="0" fontId="28" fillId="0" borderId="26" xfId="2" applyFont="1" applyFill="1" applyBorder="1" applyAlignment="1">
      <alignment horizontal="center" vertical="center"/>
    </xf>
    <xf numFmtId="0" fontId="18" fillId="0" borderId="9" xfId="8" applyFont="1" applyFill="1" applyBorder="1" applyAlignment="1">
      <alignment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1" xfId="2" applyFont="1" applyFill="1" applyBorder="1">
      <alignment vertical="center"/>
    </xf>
    <xf numFmtId="0" fontId="18" fillId="0" borderId="1" xfId="2" applyFont="1" applyFill="1" applyBorder="1" applyAlignment="1"/>
    <xf numFmtId="0" fontId="17" fillId="0" borderId="28" xfId="2" applyFont="1" applyFill="1" applyBorder="1">
      <alignment vertical="center"/>
    </xf>
    <xf numFmtId="0" fontId="17" fillId="0" borderId="6" xfId="2" applyFont="1" applyFill="1" applyBorder="1" applyAlignment="1">
      <alignment horizontal="center" vertical="center"/>
    </xf>
    <xf numFmtId="0" fontId="28" fillId="0" borderId="6" xfId="2" applyFont="1" applyFill="1" applyBorder="1" applyAlignment="1">
      <alignment horizontal="center" vertical="center" wrapText="1"/>
    </xf>
    <xf numFmtId="0" fontId="28" fillId="0" borderId="8" xfId="2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177" fontId="28" fillId="0" borderId="19" xfId="10" quotePrefix="1" applyNumberFormat="1" applyFont="1" applyFill="1" applyBorder="1" applyAlignment="1">
      <alignment vertical="center"/>
    </xf>
    <xf numFmtId="177" fontId="17" fillId="0" borderId="23" xfId="10" quotePrefix="1" applyNumberFormat="1" applyFont="1" applyFill="1" applyBorder="1" applyAlignment="1">
      <alignment vertical="center"/>
    </xf>
    <xf numFmtId="177" fontId="17" fillId="0" borderId="23" xfId="10" applyNumberFormat="1" applyFont="1" applyFill="1" applyBorder="1" applyAlignment="1">
      <alignment vertical="center"/>
    </xf>
    <xf numFmtId="0" fontId="17" fillId="0" borderId="8" xfId="2" applyFont="1" applyFill="1" applyBorder="1" applyAlignment="1">
      <alignment horizontal="center" vertical="center"/>
    </xf>
    <xf numFmtId="0" fontId="18" fillId="0" borderId="9" xfId="9" applyFont="1" applyFill="1" applyBorder="1" applyAlignment="1">
      <alignment vertical="center" wrapText="1"/>
    </xf>
    <xf numFmtId="0" fontId="18" fillId="0" borderId="9" xfId="9" applyFont="1" applyFill="1" applyBorder="1" applyAlignment="1">
      <alignment vertical="center"/>
    </xf>
    <xf numFmtId="180" fontId="28" fillId="0" borderId="40" xfId="10" quotePrefix="1" applyNumberFormat="1" applyFont="1" applyFill="1" applyBorder="1" applyAlignment="1">
      <alignment vertical="center"/>
    </xf>
    <xf numFmtId="177" fontId="28" fillId="0" borderId="26" xfId="10" quotePrefix="1" applyNumberFormat="1" applyFont="1" applyFill="1" applyBorder="1" applyAlignment="1">
      <alignment vertical="center"/>
    </xf>
    <xf numFmtId="180" fontId="17" fillId="0" borderId="41" xfId="10" quotePrefix="1" applyNumberFormat="1" applyFont="1" applyFill="1" applyBorder="1" applyAlignment="1">
      <alignment vertical="center"/>
    </xf>
    <xf numFmtId="177" fontId="17" fillId="0" borderId="28" xfId="10" quotePrefix="1" applyNumberFormat="1" applyFont="1" applyFill="1" applyBorder="1" applyAlignment="1">
      <alignment vertical="center"/>
    </xf>
    <xf numFmtId="177" fontId="17" fillId="0" borderId="28" xfId="10" applyNumberFormat="1" applyFont="1" applyFill="1" applyBorder="1" applyAlignment="1">
      <alignment vertical="center"/>
    </xf>
    <xf numFmtId="180" fontId="17" fillId="0" borderId="16" xfId="10" quotePrefix="1" applyNumberFormat="1" applyFont="1" applyFill="1" applyBorder="1" applyAlignment="1">
      <alignment vertical="center"/>
    </xf>
    <xf numFmtId="176" fontId="5" fillId="0" borderId="6" xfId="11" applyNumberFormat="1" applyFont="1" applyFill="1" applyBorder="1" applyAlignment="1">
      <alignment horizontal="center" vertical="center" shrinkToFit="1"/>
    </xf>
    <xf numFmtId="176" fontId="5" fillId="0" borderId="8" xfId="11" applyNumberFormat="1" applyFont="1" applyFill="1" applyBorder="1" applyAlignment="1">
      <alignment horizontal="center" vertical="center" shrinkToFit="1"/>
    </xf>
    <xf numFmtId="0" fontId="6" fillId="0" borderId="9" xfId="9" applyFont="1" applyFill="1" applyBorder="1" applyAlignment="1">
      <alignment vertical="center"/>
    </xf>
    <xf numFmtId="0" fontId="17" fillId="0" borderId="28" xfId="2" applyFont="1" applyFill="1" applyBorder="1" applyAlignment="1">
      <alignment horizontal="left"/>
    </xf>
    <xf numFmtId="0" fontId="5" fillId="0" borderId="14" xfId="9" applyFont="1" applyFill="1" applyBorder="1" applyAlignment="1">
      <alignment horizontal="center" vertical="center"/>
    </xf>
    <xf numFmtId="0" fontId="5" fillId="0" borderId="32" xfId="9" applyFont="1" applyFill="1" applyBorder="1" applyAlignment="1">
      <alignment horizontal="center" vertical="center"/>
    </xf>
    <xf numFmtId="0" fontId="5" fillId="0" borderId="33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vertical="center"/>
    </xf>
    <xf numFmtId="0" fontId="5" fillId="0" borderId="59" xfId="9" applyFont="1" applyFill="1" applyBorder="1" applyAlignment="1">
      <alignment horizontal="center" vertical="center"/>
    </xf>
    <xf numFmtId="0" fontId="5" fillId="0" borderId="60" xfId="9" applyFont="1" applyFill="1" applyBorder="1" applyAlignment="1">
      <alignment horizontal="center" vertical="center"/>
    </xf>
    <xf numFmtId="0" fontId="5" fillId="0" borderId="62" xfId="9" applyFont="1" applyFill="1" applyBorder="1" applyAlignment="1">
      <alignment horizontal="center" vertical="center"/>
    </xf>
    <xf numFmtId="0" fontId="10" fillId="0" borderId="28" xfId="12" applyFont="1" applyFill="1" applyBorder="1" applyAlignment="1">
      <alignment vertical="center"/>
    </xf>
    <xf numFmtId="176" fontId="7" fillId="0" borderId="28" xfId="2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89" fontId="21" fillId="0" borderId="0" xfId="2" applyNumberFormat="1" applyFont="1" applyFill="1" applyAlignment="1">
      <alignment horizontal="right" vertical="center" indent="1"/>
    </xf>
    <xf numFmtId="0" fontId="5" fillId="0" borderId="18" xfId="5" applyFont="1" applyFill="1" applyBorder="1" applyAlignment="1">
      <alignment vertical="center" shrinkToFit="1"/>
    </xf>
    <xf numFmtId="177" fontId="5" fillId="0" borderId="34" xfId="5" applyNumberFormat="1" applyFont="1" applyFill="1" applyBorder="1" applyAlignment="1">
      <alignment vertical="center"/>
    </xf>
    <xf numFmtId="177" fontId="5" fillId="0" borderId="35" xfId="5" applyNumberFormat="1" applyFont="1" applyFill="1" applyBorder="1" applyAlignment="1">
      <alignment vertical="center"/>
    </xf>
    <xf numFmtId="177" fontId="7" fillId="0" borderId="19" xfId="5" applyNumberFormat="1" applyFont="1" applyFill="1" applyBorder="1" applyAlignment="1">
      <alignment vertical="center"/>
    </xf>
    <xf numFmtId="181" fontId="7" fillId="0" borderId="3" xfId="5" applyNumberFormat="1" applyFont="1" applyFill="1" applyBorder="1" applyAlignment="1">
      <alignment horizontal="center" vertical="center" shrinkToFit="1"/>
    </xf>
    <xf numFmtId="0" fontId="17" fillId="0" borderId="22" xfId="2" applyFont="1" applyFill="1" applyBorder="1">
      <alignment vertical="center"/>
    </xf>
    <xf numFmtId="0" fontId="17" fillId="0" borderId="28" xfId="2" applyFont="1" applyFill="1" applyBorder="1" applyAlignment="1">
      <alignment horizontal="left" vertical="center" indent="1"/>
    </xf>
    <xf numFmtId="0" fontId="17" fillId="0" borderId="28" xfId="2" applyFont="1" applyFill="1" applyBorder="1" applyAlignment="1">
      <alignment horizontal="left" vertical="center" indent="2"/>
    </xf>
    <xf numFmtId="0" fontId="17" fillId="0" borderId="3" xfId="2" applyFont="1" applyFill="1" applyBorder="1" applyAlignment="1">
      <alignment horizontal="left" vertical="center" indent="2"/>
    </xf>
    <xf numFmtId="0" fontId="17" fillId="0" borderId="17" xfId="2" applyFont="1" applyFill="1" applyBorder="1">
      <alignment vertical="center"/>
    </xf>
    <xf numFmtId="0" fontId="20" fillId="0" borderId="28" xfId="11" applyFont="1" applyFill="1" applyBorder="1" applyAlignment="1">
      <alignment vertical="center"/>
    </xf>
    <xf numFmtId="0" fontId="7" fillId="0" borderId="22" xfId="9" applyFont="1" applyFill="1" applyBorder="1" applyAlignment="1">
      <alignment horizontal="left" vertical="center"/>
    </xf>
    <xf numFmtId="0" fontId="5" fillId="0" borderId="28" xfId="9" applyFont="1" applyFill="1" applyBorder="1" applyAlignment="1">
      <alignment horizontal="left" vertical="center"/>
    </xf>
    <xf numFmtId="0" fontId="5" fillId="0" borderId="22" xfId="9" applyFont="1" applyFill="1" applyBorder="1" applyAlignment="1">
      <alignment horizontal="distributed" vertical="center" indent="1"/>
    </xf>
    <xf numFmtId="0" fontId="5" fillId="0" borderId="22" xfId="9" applyFont="1" applyFill="1" applyBorder="1" applyAlignment="1">
      <alignment horizontal="distributed" vertical="center" wrapText="1" indent="1"/>
    </xf>
    <xf numFmtId="0" fontId="5" fillId="0" borderId="22" xfId="9" applyFont="1" applyFill="1" applyBorder="1" applyAlignment="1">
      <alignment horizontal="distributed" vertical="center" wrapText="1" indent="1" shrinkToFit="1"/>
    </xf>
    <xf numFmtId="0" fontId="20" fillId="0" borderId="3" xfId="11" applyFont="1" applyFill="1" applyBorder="1" applyAlignment="1">
      <alignment vertical="center"/>
    </xf>
    <xf numFmtId="0" fontId="7" fillId="0" borderId="17" xfId="9" applyFont="1" applyFill="1" applyBorder="1" applyAlignment="1">
      <alignment horizontal="distributed" vertical="center" indent="1"/>
    </xf>
    <xf numFmtId="0" fontId="28" fillId="0" borderId="26" xfId="2" applyFont="1" applyFill="1" applyBorder="1" applyAlignment="1">
      <alignment horizontal="left" vertical="center"/>
    </xf>
    <xf numFmtId="0" fontId="28" fillId="0" borderId="27" xfId="2" applyFont="1" applyFill="1" applyBorder="1">
      <alignment vertical="center"/>
    </xf>
    <xf numFmtId="176" fontId="17" fillId="0" borderId="47" xfId="2" applyNumberFormat="1" applyFont="1" applyFill="1" applyBorder="1" applyAlignment="1">
      <alignment horizontal="center" vertical="center" wrapText="1"/>
    </xf>
    <xf numFmtId="176" fontId="17" fillId="0" borderId="38" xfId="2" applyNumberFormat="1" applyFont="1" applyFill="1" applyBorder="1" applyAlignment="1">
      <alignment horizontal="center" vertical="center" wrapText="1"/>
    </xf>
    <xf numFmtId="176" fontId="17" fillId="0" borderId="33" xfId="2" applyNumberFormat="1" applyFont="1" applyFill="1" applyBorder="1" applyAlignment="1">
      <alignment horizontal="center" vertical="center" wrapText="1"/>
    </xf>
    <xf numFmtId="176" fontId="17" fillId="0" borderId="28" xfId="2" applyNumberFormat="1" applyFont="1" applyFill="1" applyBorder="1" applyAlignment="1">
      <alignment horizontal="left" vertical="center" indent="1"/>
    </xf>
    <xf numFmtId="49" fontId="17" fillId="0" borderId="28" xfId="10" applyNumberFormat="1" applyFont="1" applyFill="1" applyBorder="1" applyAlignment="1">
      <alignment horizontal="left" vertical="center" indent="1"/>
    </xf>
    <xf numFmtId="176" fontId="17" fillId="0" borderId="3" xfId="2" applyNumberFormat="1" applyFont="1" applyFill="1" applyBorder="1" applyAlignment="1">
      <alignment horizontal="left" vertical="center" indent="1"/>
    </xf>
    <xf numFmtId="0" fontId="5" fillId="0" borderId="32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center" vertical="center" shrinkToFit="1"/>
    </xf>
    <xf numFmtId="177" fontId="5" fillId="0" borderId="21" xfId="2" applyNumberFormat="1" applyFont="1" applyFill="1" applyBorder="1" applyAlignment="1">
      <alignment vertical="center" shrinkToFit="1"/>
    </xf>
    <xf numFmtId="177" fontId="5" fillId="0" borderId="41" xfId="2" applyNumberFormat="1" applyFont="1" applyFill="1" applyBorder="1" applyAlignment="1">
      <alignment vertical="center" shrinkToFit="1"/>
    </xf>
    <xf numFmtId="177" fontId="5" fillId="0" borderId="36" xfId="2" applyNumberFormat="1" applyFont="1" applyFill="1" applyBorder="1" applyAlignment="1">
      <alignment vertical="center" shrinkToFit="1"/>
    </xf>
    <xf numFmtId="177" fontId="5" fillId="0" borderId="5" xfId="2" applyNumberFormat="1" applyFont="1" applyFill="1" applyBorder="1" applyAlignment="1">
      <alignment vertical="center" shrinkToFit="1"/>
    </xf>
    <xf numFmtId="0" fontId="7" fillId="0" borderId="28" xfId="2" applyFont="1" applyFill="1" applyBorder="1" applyAlignment="1">
      <alignment horizontal="center" vertical="center"/>
    </xf>
    <xf numFmtId="177" fontId="7" fillId="0" borderId="21" xfId="2" applyNumberFormat="1" applyFont="1" applyFill="1" applyBorder="1" applyAlignment="1">
      <alignment vertical="center" shrinkToFit="1"/>
    </xf>
    <xf numFmtId="177" fontId="7" fillId="0" borderId="41" xfId="2" applyNumberFormat="1" applyFont="1" applyFill="1" applyBorder="1" applyAlignment="1">
      <alignment vertical="center" shrinkToFit="1"/>
    </xf>
    <xf numFmtId="177" fontId="7" fillId="0" borderId="36" xfId="2" applyNumberFormat="1" applyFont="1" applyFill="1" applyBorder="1" applyAlignment="1">
      <alignment vertical="center" shrinkToFit="1"/>
    </xf>
    <xf numFmtId="177" fontId="7" fillId="0" borderId="5" xfId="2" applyNumberFormat="1" applyFont="1" applyFill="1" applyBorder="1" applyAlignment="1">
      <alignment vertical="center" shrinkToFit="1"/>
    </xf>
    <xf numFmtId="0" fontId="21" fillId="0" borderId="3" xfId="2" applyFont="1" applyFill="1" applyBorder="1" applyAlignment="1">
      <alignment horizontal="center" vertical="center" wrapText="1"/>
    </xf>
    <xf numFmtId="0" fontId="21" fillId="0" borderId="33" xfId="2" applyFont="1" applyFill="1" applyBorder="1" applyAlignment="1">
      <alignment horizontal="center" vertical="center"/>
    </xf>
    <xf numFmtId="181" fontId="21" fillId="0" borderId="28" xfId="2" applyNumberFormat="1" applyFont="1" applyFill="1" applyBorder="1" applyAlignment="1">
      <alignment horizontal="left" vertical="center" indent="1"/>
    </xf>
    <xf numFmtId="181" fontId="21" fillId="0" borderId="28" xfId="2" applyNumberFormat="1" applyFont="1" applyFill="1" applyBorder="1" applyAlignment="1">
      <alignment horizontal="left" vertical="center" indent="2"/>
    </xf>
    <xf numFmtId="181" fontId="21" fillId="0" borderId="3" xfId="2" applyNumberFormat="1" applyFont="1" applyFill="1" applyBorder="1" applyAlignment="1">
      <alignment horizontal="left" vertical="center" indent="2"/>
    </xf>
    <xf numFmtId="181" fontId="33" fillId="0" borderId="50" xfId="2" applyNumberFormat="1" applyFont="1" applyFill="1" applyBorder="1" applyAlignment="1">
      <alignment horizontal="center" vertical="center" shrinkToFit="1"/>
    </xf>
    <xf numFmtId="0" fontId="7" fillId="0" borderId="14" xfId="2" applyFont="1" applyFill="1" applyBorder="1" applyAlignment="1">
      <alignment horizontal="center" vertical="center"/>
    </xf>
    <xf numFmtId="0" fontId="22" fillId="0" borderId="1" xfId="12" applyFont="1" applyFill="1" applyBorder="1" applyAlignment="1">
      <alignment vertical="center"/>
    </xf>
    <xf numFmtId="0" fontId="5" fillId="0" borderId="37" xfId="9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5" fillId="0" borderId="29" xfId="9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2" fillId="0" borderId="0" xfId="7" applyFont="1" applyFill="1" applyAlignment="1">
      <alignment vertical="center"/>
    </xf>
    <xf numFmtId="0" fontId="2" fillId="0" borderId="0" xfId="7" applyFont="1" applyFill="1" applyAlignment="1">
      <alignment horizontal="right" vertical="center"/>
    </xf>
    <xf numFmtId="0" fontId="11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centerContinuous" vertical="center"/>
    </xf>
    <xf numFmtId="0" fontId="10" fillId="0" borderId="0" xfId="5" applyFont="1" applyFill="1" applyAlignment="1">
      <alignment vertical="center"/>
    </xf>
    <xf numFmtId="0" fontId="5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center" vertical="center"/>
    </xf>
    <xf numFmtId="0" fontId="6" fillId="0" borderId="0" xfId="5" applyFont="1" applyFill="1"/>
    <xf numFmtId="0" fontId="5" fillId="0" borderId="0" xfId="5" applyFont="1" applyFill="1" applyAlignment="1">
      <alignment vertical="center"/>
    </xf>
    <xf numFmtId="0" fontId="5" fillId="0" borderId="0" xfId="5" applyFont="1" applyFill="1" applyAlignment="1">
      <alignment horizontal="right" vertical="center"/>
    </xf>
    <xf numFmtId="0" fontId="11" fillId="0" borderId="0" xfId="5" applyFont="1" applyFill="1" applyAlignment="1">
      <alignment horizontal="right" vertical="center"/>
    </xf>
    <xf numFmtId="177" fontId="7" fillId="0" borderId="51" xfId="20" applyNumberFormat="1" applyFont="1" applyFill="1" applyBorder="1">
      <alignment vertical="center"/>
    </xf>
    <xf numFmtId="177" fontId="7" fillId="0" borderId="52" xfId="20" applyNumberFormat="1" applyFont="1" applyFill="1" applyBorder="1">
      <alignment vertical="center"/>
    </xf>
    <xf numFmtId="177" fontId="7" fillId="0" borderId="53" xfId="20" applyNumberFormat="1" applyFont="1" applyFill="1" applyBorder="1">
      <alignment vertical="center"/>
    </xf>
    <xf numFmtId="177" fontId="7" fillId="0" borderId="23" xfId="20" applyNumberFormat="1" applyFont="1" applyFill="1" applyBorder="1">
      <alignment vertical="center"/>
    </xf>
    <xf numFmtId="177" fontId="7" fillId="0" borderId="21" xfId="20" applyNumberFormat="1" applyFont="1" applyFill="1" applyBorder="1">
      <alignment vertical="center"/>
    </xf>
    <xf numFmtId="177" fontId="7" fillId="0" borderId="36" xfId="20" applyNumberFormat="1" applyFont="1" applyFill="1" applyBorder="1">
      <alignment vertical="center"/>
    </xf>
    <xf numFmtId="177" fontId="7" fillId="0" borderId="54" xfId="20" applyNumberFormat="1" applyFont="1" applyFill="1" applyBorder="1">
      <alignment vertical="center"/>
    </xf>
    <xf numFmtId="177" fontId="5" fillId="0" borderId="21" xfId="20" applyNumberFormat="1" applyFont="1" applyFill="1" applyBorder="1">
      <alignment vertical="center"/>
    </xf>
    <xf numFmtId="177" fontId="5" fillId="0" borderId="36" xfId="20" applyNumberFormat="1" applyFont="1" applyFill="1" applyBorder="1">
      <alignment vertical="center"/>
    </xf>
    <xf numFmtId="177" fontId="7" fillId="0" borderId="24" xfId="20" applyNumberFormat="1" applyFont="1" applyFill="1" applyBorder="1">
      <alignment vertical="center"/>
    </xf>
    <xf numFmtId="177" fontId="5" fillId="0" borderId="16" xfId="20" applyNumberFormat="1" applyFont="1" applyFill="1" applyBorder="1">
      <alignment vertical="center"/>
    </xf>
    <xf numFmtId="177" fontId="5" fillId="0" borderId="37" xfId="20" applyNumberFormat="1" applyFont="1" applyFill="1" applyBorder="1">
      <alignment vertical="center"/>
    </xf>
    <xf numFmtId="0" fontId="10" fillId="0" borderId="0" xfId="5" applyFont="1" applyFill="1" applyAlignment="1">
      <alignment horizontal="center" vertical="center"/>
    </xf>
    <xf numFmtId="38" fontId="10" fillId="0" borderId="0" xfId="5" applyNumberFormat="1" applyFont="1" applyFill="1" applyAlignment="1">
      <alignment vertical="center"/>
    </xf>
    <xf numFmtId="0" fontId="10" fillId="0" borderId="0" xfId="5" applyFont="1" applyFill="1" applyAlignment="1">
      <alignment horizontal="left" vertical="center"/>
    </xf>
    <xf numFmtId="0" fontId="6" fillId="0" borderId="0" xfId="5" applyFont="1" applyFill="1" applyAlignment="1">
      <alignment horizontal="centerContinuous" vertical="center"/>
    </xf>
    <xf numFmtId="0" fontId="6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vertical="center"/>
    </xf>
    <xf numFmtId="0" fontId="6" fillId="0" borderId="0" xfId="5" applyFont="1" applyFill="1" applyAlignment="1">
      <alignment horizontal="right" vertical="center"/>
    </xf>
    <xf numFmtId="178" fontId="7" fillId="0" borderId="23" xfId="20" applyNumberFormat="1" applyFont="1" applyFill="1" applyBorder="1">
      <alignment vertical="center"/>
    </xf>
    <xf numFmtId="178" fontId="7" fillId="0" borderId="21" xfId="20" applyNumberFormat="1" applyFont="1" applyFill="1" applyBorder="1">
      <alignment vertical="center"/>
    </xf>
    <xf numFmtId="178" fontId="7" fillId="0" borderId="36" xfId="20" applyNumberFormat="1" applyFont="1" applyFill="1" applyBorder="1">
      <alignment vertical="center"/>
    </xf>
    <xf numFmtId="0" fontId="14" fillId="0" borderId="0" xfId="5" applyFont="1" applyFill="1" applyAlignment="1">
      <alignment vertical="center"/>
    </xf>
    <xf numFmtId="178" fontId="26" fillId="0" borderId="21" xfId="20" applyNumberFormat="1" applyFont="1" applyFill="1" applyBorder="1">
      <alignment vertical="center"/>
    </xf>
    <xf numFmtId="178" fontId="26" fillId="0" borderId="36" xfId="20" applyNumberFormat="1" applyFont="1" applyFill="1" applyBorder="1">
      <alignment vertical="center"/>
    </xf>
    <xf numFmtId="178" fontId="26" fillId="0" borderId="21" xfId="20" applyNumberFormat="1" applyFont="1" applyFill="1" applyBorder="1" applyAlignment="1">
      <alignment horizontal="right" vertical="center"/>
    </xf>
    <xf numFmtId="178" fontId="7" fillId="0" borderId="23" xfId="20" applyNumberFormat="1" applyFont="1" applyFill="1" applyBorder="1" applyAlignment="1">
      <alignment horizontal="right" vertical="center"/>
    </xf>
    <xf numFmtId="178" fontId="26" fillId="0" borderId="36" xfId="20" applyNumberFormat="1" applyFont="1" applyFill="1" applyBorder="1" applyAlignment="1">
      <alignment horizontal="right" vertical="center"/>
    </xf>
    <xf numFmtId="178" fontId="7" fillId="0" borderId="21" xfId="20" applyNumberFormat="1" applyFont="1" applyFill="1" applyBorder="1" applyAlignment="1">
      <alignment horizontal="right" vertical="center"/>
    </xf>
    <xf numFmtId="178" fontId="7" fillId="0" borderId="24" xfId="20" applyNumberFormat="1" applyFont="1" applyFill="1" applyBorder="1">
      <alignment vertical="center"/>
    </xf>
    <xf numFmtId="178" fontId="25" fillId="0" borderId="16" xfId="20" applyNumberFormat="1" applyFont="1" applyFill="1" applyBorder="1">
      <alignment vertical="center"/>
    </xf>
    <xf numFmtId="178" fontId="25" fillId="0" borderId="37" xfId="20" applyNumberFormat="1" applyFont="1" applyFill="1" applyBorder="1">
      <alignment vertical="center"/>
    </xf>
    <xf numFmtId="181" fontId="5" fillId="0" borderId="0" xfId="5" applyNumberFormat="1" applyFont="1" applyFill="1" applyAlignment="1">
      <alignment horizontal="left" vertical="center"/>
    </xf>
    <xf numFmtId="181" fontId="5" fillId="0" borderId="0" xfId="5" applyNumberFormat="1" applyFont="1" applyFill="1" applyAlignment="1">
      <alignment vertical="center"/>
    </xf>
    <xf numFmtId="181" fontId="10" fillId="0" borderId="0" xfId="5" applyNumberFormat="1" applyFont="1" applyFill="1" applyAlignment="1">
      <alignment horizontal="left" vertical="center"/>
    </xf>
    <xf numFmtId="181" fontId="10" fillId="0" borderId="0" xfId="5" applyNumberFormat="1" applyFont="1" applyFill="1" applyAlignment="1">
      <alignment vertical="center"/>
    </xf>
    <xf numFmtId="0" fontId="15" fillId="0" borderId="0" xfId="2" applyFont="1" applyFill="1">
      <alignment vertical="center"/>
    </xf>
    <xf numFmtId="0" fontId="27" fillId="0" borderId="0" xfId="8" applyFont="1" applyFill="1" applyAlignment="1">
      <alignment vertical="center"/>
    </xf>
    <xf numFmtId="0" fontId="17" fillId="0" borderId="0" xfId="2" applyFont="1" applyFill="1">
      <alignment vertical="center"/>
    </xf>
    <xf numFmtId="0" fontId="18" fillId="0" borderId="1" xfId="8" applyFont="1" applyFill="1" applyBorder="1"/>
    <xf numFmtId="178" fontId="17" fillId="0" borderId="0" xfId="20" applyNumberFormat="1" applyFont="1" applyFill="1">
      <alignment vertical="center"/>
    </xf>
    <xf numFmtId="182" fontId="17" fillId="0" borderId="0" xfId="2" applyNumberFormat="1" applyFont="1" applyFill="1">
      <alignment vertical="center"/>
    </xf>
    <xf numFmtId="180" fontId="17" fillId="0" borderId="0" xfId="2" applyNumberFormat="1" applyFont="1" applyFill="1">
      <alignment vertical="center"/>
    </xf>
    <xf numFmtId="177" fontId="17" fillId="0" borderId="0" xfId="20" applyNumberFormat="1" applyFont="1" applyFill="1">
      <alignment vertical="center"/>
    </xf>
    <xf numFmtId="0" fontId="18" fillId="0" borderId="0" xfId="2" applyFont="1" applyFill="1" applyAlignment="1">
      <alignment vertical="top"/>
    </xf>
    <xf numFmtId="0" fontId="18" fillId="0" borderId="0" xfId="2" applyFont="1" applyFill="1">
      <alignment vertical="center"/>
    </xf>
    <xf numFmtId="0" fontId="16" fillId="0" borderId="0" xfId="2" applyFont="1" applyFill="1">
      <alignment vertical="center"/>
    </xf>
    <xf numFmtId="0" fontId="27" fillId="0" borderId="0" xfId="2" applyFont="1" applyFill="1">
      <alignment vertical="center"/>
    </xf>
    <xf numFmtId="178" fontId="17" fillId="0" borderId="0" xfId="2" applyNumberFormat="1" applyFont="1" applyFill="1">
      <alignment vertical="center"/>
    </xf>
    <xf numFmtId="0" fontId="18" fillId="0" borderId="1" xfId="2" applyFont="1" applyFill="1" applyBorder="1" applyAlignment="1">
      <alignment horizontal="right" vertical="center"/>
    </xf>
    <xf numFmtId="178" fontId="18" fillId="0" borderId="9" xfId="8" applyNumberFormat="1" applyFont="1" applyFill="1" applyBorder="1" applyAlignment="1">
      <alignment vertical="center"/>
    </xf>
    <xf numFmtId="0" fontId="27" fillId="0" borderId="0" xfId="9" applyFont="1" applyFill="1" applyAlignment="1">
      <alignment vertical="center"/>
    </xf>
    <xf numFmtId="0" fontId="17" fillId="0" borderId="0" xfId="9" applyFont="1" applyFill="1" applyAlignment="1">
      <alignment vertical="center"/>
    </xf>
    <xf numFmtId="0" fontId="18" fillId="0" borderId="0" xfId="9" applyFont="1" applyFill="1" applyAlignment="1">
      <alignment horizontal="center" vertical="center"/>
    </xf>
    <xf numFmtId="178" fontId="28" fillId="0" borderId="5" xfId="20" applyNumberFormat="1" applyFont="1" applyFill="1" applyBorder="1">
      <alignment vertical="center"/>
    </xf>
    <xf numFmtId="178" fontId="28" fillId="0" borderId="26" xfId="20" applyNumberFormat="1" applyFont="1" applyFill="1" applyBorder="1">
      <alignment vertical="center"/>
    </xf>
    <xf numFmtId="178" fontId="17" fillId="0" borderId="5" xfId="20" applyNumberFormat="1" applyFont="1" applyFill="1" applyBorder="1">
      <alignment vertical="center"/>
    </xf>
    <xf numFmtId="178" fontId="17" fillId="0" borderId="26" xfId="20" applyNumberFormat="1" applyFont="1" applyFill="1" applyBorder="1">
      <alignment vertical="center"/>
    </xf>
    <xf numFmtId="179" fontId="17" fillId="0" borderId="5" xfId="2" applyNumberFormat="1" applyFont="1" applyFill="1" applyBorder="1">
      <alignment vertical="center"/>
    </xf>
    <xf numFmtId="178" fontId="28" fillId="0" borderId="28" xfId="20" applyNumberFormat="1" applyFont="1" applyFill="1" applyBorder="1">
      <alignment vertical="center"/>
    </xf>
    <xf numFmtId="178" fontId="17" fillId="0" borderId="28" xfId="20" applyNumberFormat="1" applyFont="1" applyFill="1" applyBorder="1">
      <alignment vertical="center"/>
    </xf>
    <xf numFmtId="178" fontId="28" fillId="0" borderId="2" xfId="20" applyNumberFormat="1" applyFont="1" applyFill="1" applyBorder="1">
      <alignment vertical="center"/>
    </xf>
    <xf numFmtId="178" fontId="28" fillId="0" borderId="3" xfId="20" applyNumberFormat="1" applyFont="1" applyFill="1" applyBorder="1">
      <alignment vertical="center"/>
    </xf>
    <xf numFmtId="178" fontId="17" fillId="0" borderId="2" xfId="20" applyNumberFormat="1" applyFont="1" applyFill="1" applyBorder="1">
      <alignment vertical="center"/>
    </xf>
    <xf numFmtId="178" fontId="17" fillId="0" borderId="3" xfId="20" applyNumberFormat="1" applyFont="1" applyFill="1" applyBorder="1">
      <alignment vertical="center"/>
    </xf>
    <xf numFmtId="179" fontId="17" fillId="0" borderId="2" xfId="2" applyNumberFormat="1" applyFont="1" applyFill="1" applyBorder="1">
      <alignment vertical="center"/>
    </xf>
    <xf numFmtId="0" fontId="18" fillId="0" borderId="0" xfId="9" applyFont="1" applyFill="1" applyAlignment="1">
      <alignment vertical="center" wrapText="1"/>
    </xf>
    <xf numFmtId="0" fontId="18" fillId="0" borderId="0" xfId="9" applyFont="1" applyFill="1" applyAlignment="1">
      <alignment vertical="center"/>
    </xf>
    <xf numFmtId="0" fontId="19" fillId="0" borderId="0" xfId="9" applyFont="1" applyFill="1" applyAlignment="1">
      <alignment vertical="center"/>
    </xf>
    <xf numFmtId="0" fontId="18" fillId="0" borderId="0" xfId="9" applyFont="1" applyFill="1"/>
    <xf numFmtId="38" fontId="17" fillId="0" borderId="14" xfId="20" applyFont="1" applyFill="1" applyBorder="1" applyAlignment="1">
      <alignment horizontal="center" vertical="center"/>
    </xf>
    <xf numFmtId="38" fontId="17" fillId="0" borderId="47" xfId="20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38" fontId="17" fillId="0" borderId="0" xfId="20" applyFont="1" applyFill="1">
      <alignment vertical="center"/>
    </xf>
    <xf numFmtId="0" fontId="28" fillId="0" borderId="28" xfId="2" applyFont="1" applyFill="1" applyBorder="1">
      <alignment vertical="center"/>
    </xf>
    <xf numFmtId="180" fontId="28" fillId="0" borderId="35" xfId="10" quotePrefix="1" applyNumberFormat="1" applyFont="1" applyFill="1" applyBorder="1" applyAlignment="1">
      <alignment vertical="center"/>
    </xf>
    <xf numFmtId="177" fontId="28" fillId="0" borderId="0" xfId="10" quotePrefix="1" applyNumberFormat="1" applyFont="1" applyFill="1" applyAlignment="1">
      <alignment vertical="center"/>
    </xf>
    <xf numFmtId="180" fontId="28" fillId="0" borderId="0" xfId="10" quotePrefix="1" applyNumberFormat="1" applyFont="1" applyFill="1" applyAlignment="1">
      <alignment vertical="center"/>
    </xf>
    <xf numFmtId="180" fontId="17" fillId="0" borderId="36" xfId="10" quotePrefix="1" applyNumberFormat="1" applyFont="1" applyFill="1" applyBorder="1" applyAlignment="1">
      <alignment vertical="center"/>
    </xf>
    <xf numFmtId="177" fontId="17" fillId="0" borderId="0" xfId="10" quotePrefix="1" applyNumberFormat="1" applyFont="1" applyFill="1" applyAlignment="1">
      <alignment vertical="center"/>
    </xf>
    <xf numFmtId="180" fontId="17" fillId="0" borderId="0" xfId="10" quotePrefix="1" applyNumberFormat="1" applyFont="1" applyFill="1" applyAlignment="1">
      <alignment vertical="center"/>
    </xf>
    <xf numFmtId="0" fontId="17" fillId="0" borderId="28" xfId="2" applyFont="1" applyFill="1" applyBorder="1" applyAlignment="1">
      <alignment horizontal="left" vertical="center" indent="3"/>
    </xf>
    <xf numFmtId="0" fontId="17" fillId="0" borderId="28" xfId="10" applyFont="1" applyFill="1" applyBorder="1" applyAlignment="1">
      <alignment horizontal="left" vertical="center" indent="3"/>
    </xf>
    <xf numFmtId="0" fontId="17" fillId="0" borderId="28" xfId="10" applyFont="1" applyFill="1" applyBorder="1" applyAlignment="1">
      <alignment horizontal="left" vertical="center" indent="2"/>
    </xf>
    <xf numFmtId="177" fontId="29" fillId="0" borderId="23" xfId="2" applyNumberFormat="1" applyFont="1" applyFill="1" applyBorder="1">
      <alignment vertical="center"/>
    </xf>
    <xf numFmtId="180" fontId="29" fillId="0" borderId="41" xfId="2" applyNumberFormat="1" applyFont="1" applyFill="1" applyBorder="1">
      <alignment vertical="center"/>
    </xf>
    <xf numFmtId="177" fontId="29" fillId="0" borderId="28" xfId="2" applyNumberFormat="1" applyFont="1" applyFill="1" applyBorder="1">
      <alignment vertical="center"/>
    </xf>
    <xf numFmtId="177" fontId="29" fillId="0" borderId="0" xfId="2" applyNumberFormat="1" applyFont="1" applyFill="1">
      <alignment vertical="center"/>
    </xf>
    <xf numFmtId="180" fontId="29" fillId="0" borderId="0" xfId="2" applyNumberFormat="1" applyFont="1" applyFill="1">
      <alignment vertical="center"/>
    </xf>
    <xf numFmtId="177" fontId="17" fillId="0" borderId="0" xfId="10" applyNumberFormat="1" applyFont="1" applyFill="1" applyAlignment="1">
      <alignment vertical="center"/>
    </xf>
    <xf numFmtId="177" fontId="17" fillId="0" borderId="24" xfId="2" applyNumberFormat="1" applyFont="1" applyFill="1" applyBorder="1">
      <alignment vertical="center"/>
    </xf>
    <xf numFmtId="180" fontId="17" fillId="0" borderId="37" xfId="10" quotePrefix="1" applyNumberFormat="1" applyFont="1" applyFill="1" applyBorder="1" applyAlignment="1">
      <alignment vertical="center"/>
    </xf>
    <xf numFmtId="177" fontId="17" fillId="0" borderId="0" xfId="2" applyNumberFormat="1" applyFont="1" applyFill="1">
      <alignment vertical="center"/>
    </xf>
    <xf numFmtId="0" fontId="18" fillId="0" borderId="0" xfId="9" applyFont="1" applyFill="1" applyAlignment="1">
      <alignment horizontal="left" vertical="center"/>
    </xf>
    <xf numFmtId="0" fontId="19" fillId="0" borderId="0" xfId="9" applyFont="1" applyFill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left" vertical="center"/>
    </xf>
    <xf numFmtId="0" fontId="11" fillId="0" borderId="0" xfId="9" applyFont="1" applyFill="1" applyAlignment="1">
      <alignment vertical="center"/>
    </xf>
    <xf numFmtId="0" fontId="34" fillId="0" borderId="0" xfId="9" applyFont="1" applyFill="1" applyAlignment="1">
      <alignment horizontal="centerContinuous" vertical="center"/>
    </xf>
    <xf numFmtId="0" fontId="5" fillId="0" borderId="0" xfId="9" applyFont="1" applyFill="1" applyAlignment="1">
      <alignment horizontal="centerContinuous" vertical="center"/>
    </xf>
    <xf numFmtId="0" fontId="5" fillId="0" borderId="0" xfId="9" applyFont="1" applyFill="1" applyAlignment="1">
      <alignment vertical="center"/>
    </xf>
    <xf numFmtId="0" fontId="10" fillId="0" borderId="0" xfId="9" applyFont="1" applyFill="1" applyAlignment="1">
      <alignment vertical="center"/>
    </xf>
    <xf numFmtId="178" fontId="7" fillId="0" borderId="51" xfId="20" applyNumberFormat="1" applyFont="1" applyFill="1" applyBorder="1" applyAlignment="1">
      <alignment vertical="center" shrinkToFit="1"/>
    </xf>
    <xf numFmtId="178" fontId="7" fillId="0" borderId="52" xfId="20" applyNumberFormat="1" applyFont="1" applyFill="1" applyBorder="1" applyAlignment="1">
      <alignment vertical="center" shrinkToFit="1"/>
    </xf>
    <xf numFmtId="178" fontId="7" fillId="0" borderId="53" xfId="20" applyNumberFormat="1" applyFont="1" applyFill="1" applyBorder="1" applyAlignment="1">
      <alignment vertical="center" shrinkToFit="1"/>
    </xf>
    <xf numFmtId="187" fontId="7" fillId="0" borderId="58" xfId="20" applyNumberFormat="1" applyFont="1" applyFill="1" applyBorder="1" applyAlignment="1">
      <alignment vertical="center" shrinkToFit="1"/>
    </xf>
    <xf numFmtId="186" fontId="7" fillId="0" borderId="49" xfId="20" applyNumberFormat="1" applyFont="1" applyFill="1" applyBorder="1" applyAlignment="1">
      <alignment vertical="center" shrinkToFit="1"/>
    </xf>
    <xf numFmtId="0" fontId="20" fillId="0" borderId="0" xfId="9" applyFont="1" applyFill="1" applyAlignment="1">
      <alignment vertical="center"/>
    </xf>
    <xf numFmtId="178" fontId="7" fillId="0" borderId="23" xfId="20" applyNumberFormat="1" applyFont="1" applyFill="1" applyBorder="1" applyAlignment="1">
      <alignment vertical="center" shrinkToFit="1"/>
    </xf>
    <xf numFmtId="178" fontId="7" fillId="0" borderId="21" xfId="20" applyNumberFormat="1" applyFont="1" applyFill="1" applyBorder="1" applyAlignment="1">
      <alignment vertical="center" shrinkToFit="1"/>
    </xf>
    <xf numFmtId="178" fontId="7" fillId="0" borderId="36" xfId="20" applyNumberFormat="1" applyFont="1" applyFill="1" applyBorder="1" applyAlignment="1">
      <alignment vertical="center" shrinkToFit="1"/>
    </xf>
    <xf numFmtId="187" fontId="7" fillId="0" borderId="0" xfId="20" applyNumberFormat="1" applyFont="1" applyFill="1" applyAlignment="1">
      <alignment vertical="center" shrinkToFit="1"/>
    </xf>
    <xf numFmtId="186" fontId="7" fillId="0" borderId="5" xfId="20" applyNumberFormat="1" applyFont="1" applyFill="1" applyBorder="1" applyAlignment="1">
      <alignment vertical="center" shrinkToFit="1"/>
    </xf>
    <xf numFmtId="178" fontId="5" fillId="0" borderId="23" xfId="20" applyNumberFormat="1" applyFont="1" applyFill="1" applyBorder="1" applyAlignment="1">
      <alignment vertical="center" shrinkToFit="1"/>
    </xf>
    <xf numFmtId="178" fontId="5" fillId="0" borderId="21" xfId="20" applyNumberFormat="1" applyFont="1" applyFill="1" applyBorder="1" applyAlignment="1">
      <alignment vertical="center" shrinkToFit="1"/>
    </xf>
    <xf numFmtId="178" fontId="5" fillId="0" borderId="36" xfId="20" applyNumberFormat="1" applyFont="1" applyFill="1" applyBorder="1" applyAlignment="1">
      <alignment vertical="center" shrinkToFit="1"/>
    </xf>
    <xf numFmtId="187" fontId="5" fillId="0" borderId="0" xfId="20" applyNumberFormat="1" applyFont="1" applyFill="1" applyAlignment="1">
      <alignment vertical="center" shrinkToFit="1"/>
    </xf>
    <xf numFmtId="186" fontId="5" fillId="0" borderId="5" xfId="20" applyNumberFormat="1" applyFont="1" applyFill="1" applyBorder="1" applyAlignment="1">
      <alignment vertical="center" shrinkToFit="1"/>
    </xf>
    <xf numFmtId="178" fontId="5" fillId="0" borderId="36" xfId="20" applyNumberFormat="1" applyFont="1" applyFill="1" applyBorder="1" applyAlignment="1">
      <alignment horizontal="right" vertical="center" shrinkToFit="1"/>
    </xf>
    <xf numFmtId="187" fontId="5" fillId="0" borderId="0" xfId="20" applyNumberFormat="1" applyFont="1" applyFill="1" applyAlignment="1">
      <alignment horizontal="right" vertical="center" shrinkToFit="1"/>
    </xf>
    <xf numFmtId="0" fontId="1" fillId="0" borderId="0" xfId="9" applyFill="1" applyAlignment="1">
      <alignment vertical="center"/>
    </xf>
    <xf numFmtId="178" fontId="7" fillId="0" borderId="24" xfId="20" applyNumberFormat="1" applyFont="1" applyFill="1" applyBorder="1" applyAlignment="1">
      <alignment vertical="center" shrinkToFit="1"/>
    </xf>
    <xf numFmtId="178" fontId="7" fillId="0" borderId="16" xfId="20" applyNumberFormat="1" applyFont="1" applyFill="1" applyBorder="1" applyAlignment="1">
      <alignment vertical="center" shrinkToFit="1"/>
    </xf>
    <xf numFmtId="178" fontId="7" fillId="0" borderId="37" xfId="20" applyNumberFormat="1" applyFont="1" applyFill="1" applyBorder="1" applyAlignment="1">
      <alignment vertical="center" shrinkToFit="1"/>
    </xf>
    <xf numFmtId="187" fontId="7" fillId="0" borderId="4" xfId="20" applyNumberFormat="1" applyFont="1" applyFill="1" applyBorder="1" applyAlignment="1">
      <alignment vertical="center" shrinkToFit="1"/>
    </xf>
    <xf numFmtId="186" fontId="7" fillId="0" borderId="2" xfId="20" applyNumberFormat="1" applyFont="1" applyFill="1" applyBorder="1" applyAlignment="1">
      <alignment vertical="center" shrinkToFit="1"/>
    </xf>
    <xf numFmtId="0" fontId="9" fillId="0" borderId="0" xfId="9" applyFont="1" applyFill="1" applyAlignment="1">
      <alignment vertical="center"/>
    </xf>
    <xf numFmtId="0" fontId="5" fillId="0" borderId="64" xfId="9" applyFont="1" applyFill="1" applyBorder="1" applyAlignment="1">
      <alignment vertical="center"/>
    </xf>
    <xf numFmtId="0" fontId="6" fillId="0" borderId="64" xfId="9" applyFont="1" applyFill="1" applyBorder="1" applyAlignment="1">
      <alignment horizontal="right" vertical="center"/>
    </xf>
    <xf numFmtId="0" fontId="5" fillId="0" borderId="0" xfId="9" applyFont="1" applyFill="1" applyAlignment="1">
      <alignment horizontal="center" vertical="center"/>
    </xf>
    <xf numFmtId="187" fontId="7" fillId="0" borderId="52" xfId="20" applyNumberFormat="1" applyFont="1" applyFill="1" applyBorder="1" applyAlignment="1">
      <alignment vertical="center" shrinkToFit="1"/>
    </xf>
    <xf numFmtId="178" fontId="7" fillId="0" borderId="61" xfId="20" applyNumberFormat="1" applyFont="1" applyFill="1" applyBorder="1" applyAlignment="1">
      <alignment vertical="center" shrinkToFit="1"/>
    </xf>
    <xf numFmtId="178" fontId="7" fillId="0" borderId="21" xfId="20" applyNumberFormat="1" applyFont="1" applyFill="1" applyBorder="1" applyAlignment="1">
      <alignment horizontal="right" vertical="center" shrinkToFit="1"/>
    </xf>
    <xf numFmtId="187" fontId="7" fillId="0" borderId="21" xfId="20" applyNumberFormat="1" applyFont="1" applyFill="1" applyBorder="1" applyAlignment="1">
      <alignment horizontal="right" vertical="center" shrinkToFit="1"/>
    </xf>
    <xf numFmtId="178" fontId="7" fillId="0" borderId="20" xfId="20" applyNumberFormat="1" applyFont="1" applyFill="1" applyBorder="1" applyAlignment="1">
      <alignment horizontal="right" vertical="center" shrinkToFit="1"/>
    </xf>
    <xf numFmtId="178" fontId="7" fillId="0" borderId="36" xfId="20" applyNumberFormat="1" applyFont="1" applyFill="1" applyBorder="1" applyAlignment="1">
      <alignment horizontal="right" vertical="center" shrinkToFit="1"/>
    </xf>
    <xf numFmtId="178" fontId="5" fillId="0" borderId="21" xfId="20" applyNumberFormat="1" applyFont="1" applyFill="1" applyBorder="1" applyAlignment="1">
      <alignment horizontal="right" vertical="center" shrinkToFit="1"/>
    </xf>
    <xf numFmtId="187" fontId="5" fillId="0" borderId="21" xfId="20" applyNumberFormat="1" applyFont="1" applyFill="1" applyBorder="1" applyAlignment="1">
      <alignment horizontal="right" vertical="center" shrinkToFit="1"/>
    </xf>
    <xf numFmtId="178" fontId="5" fillId="0" borderId="20" xfId="20" applyNumberFormat="1" applyFont="1" applyFill="1" applyBorder="1" applyAlignment="1">
      <alignment horizontal="right" vertical="center" shrinkToFit="1"/>
    </xf>
    <xf numFmtId="178" fontId="7" fillId="0" borderId="16" xfId="20" applyNumberFormat="1" applyFont="1" applyFill="1" applyBorder="1" applyAlignment="1">
      <alignment horizontal="right" vertical="center" shrinkToFit="1"/>
    </xf>
    <xf numFmtId="187" fontId="7" fillId="0" borderId="16" xfId="20" applyNumberFormat="1" applyFont="1" applyFill="1" applyBorder="1" applyAlignment="1">
      <alignment horizontal="right" vertical="center" shrinkToFit="1"/>
    </xf>
    <xf numFmtId="178" fontId="7" fillId="0" borderId="15" xfId="20" applyNumberFormat="1" applyFont="1" applyFill="1" applyBorder="1" applyAlignment="1">
      <alignment horizontal="right" vertical="center" shrinkToFit="1"/>
    </xf>
    <xf numFmtId="178" fontId="7" fillId="0" borderId="37" xfId="20" applyNumberFormat="1" applyFont="1" applyFill="1" applyBorder="1" applyAlignment="1">
      <alignment horizontal="right" vertical="center" shrinkToFit="1"/>
    </xf>
    <xf numFmtId="0" fontId="6" fillId="0" borderId="0" xfId="9" applyFont="1" applyFill="1" applyAlignment="1">
      <alignment vertical="center"/>
    </xf>
    <xf numFmtId="176" fontId="11" fillId="0" borderId="0" xfId="11" applyNumberFormat="1" applyFont="1" applyFill="1" applyAlignment="1">
      <alignment horizontal="left" vertical="center"/>
    </xf>
    <xf numFmtId="0" fontId="5" fillId="0" borderId="0" xfId="11" applyFont="1" applyFill="1" applyAlignment="1">
      <alignment vertical="center"/>
    </xf>
    <xf numFmtId="176" fontId="5" fillId="0" borderId="0" xfId="11" applyNumberFormat="1" applyFont="1" applyFill="1" applyAlignment="1">
      <alignment horizontal="centerContinuous" vertical="center"/>
    </xf>
    <xf numFmtId="176" fontId="5" fillId="0" borderId="0" xfId="11" applyNumberFormat="1" applyFont="1" applyFill="1" applyAlignment="1">
      <alignment vertical="center"/>
    </xf>
    <xf numFmtId="0" fontId="5" fillId="0" borderId="0" xfId="11" applyFont="1" applyFill="1" applyAlignment="1">
      <alignment horizontal="centerContinuous" vertical="center"/>
    </xf>
    <xf numFmtId="176" fontId="6" fillId="0" borderId="1" xfId="11" applyNumberFormat="1" applyFont="1" applyFill="1" applyBorder="1" applyAlignment="1">
      <alignment vertical="center"/>
    </xf>
    <xf numFmtId="176" fontId="6" fillId="0" borderId="1" xfId="11" applyNumberFormat="1" applyFont="1" applyFill="1" applyBorder="1" applyAlignment="1">
      <alignment horizontal="right" vertical="center"/>
    </xf>
    <xf numFmtId="0" fontId="10" fillId="0" borderId="0" xfId="11" applyFont="1" applyFill="1" applyAlignment="1">
      <alignment vertical="center"/>
    </xf>
    <xf numFmtId="177" fontId="7" fillId="0" borderId="49" xfId="11" applyNumberFormat="1" applyFont="1" applyFill="1" applyBorder="1" applyAlignment="1">
      <alignment horizontal="right" vertical="center" shrinkToFit="1"/>
    </xf>
    <xf numFmtId="0" fontId="20" fillId="0" borderId="0" xfId="11" applyFont="1" applyFill="1" applyAlignment="1">
      <alignment vertical="center"/>
    </xf>
    <xf numFmtId="177" fontId="7" fillId="0" borderId="5" xfId="11" applyNumberFormat="1" applyFont="1" applyFill="1" applyBorder="1" applyAlignment="1">
      <alignment horizontal="right" vertical="center" shrinkToFit="1"/>
    </xf>
    <xf numFmtId="177" fontId="5" fillId="0" borderId="5" xfId="11" applyNumberFormat="1" applyFont="1" applyFill="1" applyBorder="1" applyAlignment="1">
      <alignment horizontal="right" vertical="center" shrinkToFit="1"/>
    </xf>
    <xf numFmtId="177" fontId="5" fillId="0" borderId="5" xfId="11" applyNumberFormat="1" applyFont="1" applyFill="1" applyBorder="1" applyAlignment="1">
      <alignment horizontal="right" vertical="center"/>
    </xf>
    <xf numFmtId="177" fontId="5" fillId="0" borderId="28" xfId="11" applyNumberFormat="1" applyFont="1" applyFill="1" applyBorder="1" applyAlignment="1">
      <alignment horizontal="right" vertical="center"/>
    </xf>
    <xf numFmtId="177" fontId="7" fillId="0" borderId="5" xfId="11" applyNumberFormat="1" applyFont="1" applyFill="1" applyBorder="1" applyAlignment="1">
      <alignment horizontal="right" vertical="center"/>
    </xf>
    <xf numFmtId="177" fontId="7" fillId="0" borderId="2" xfId="11" applyNumberFormat="1" applyFont="1" applyFill="1" applyBorder="1" applyAlignment="1">
      <alignment horizontal="right" vertical="center" shrinkToFit="1"/>
    </xf>
    <xf numFmtId="177" fontId="7" fillId="0" borderId="2" xfId="11" applyNumberFormat="1" applyFont="1" applyFill="1" applyBorder="1" applyAlignment="1">
      <alignment horizontal="right" vertical="center"/>
    </xf>
    <xf numFmtId="177" fontId="7" fillId="0" borderId="3" xfId="11" applyNumberFormat="1" applyFont="1" applyFill="1" applyBorder="1" applyAlignment="1">
      <alignment horizontal="right" vertical="center"/>
    </xf>
    <xf numFmtId="176" fontId="10" fillId="0" borderId="0" xfId="11" applyNumberFormat="1" applyFont="1" applyFill="1" applyAlignment="1">
      <alignment vertical="center"/>
    </xf>
    <xf numFmtId="177" fontId="5" fillId="0" borderId="0" xfId="11" applyNumberFormat="1" applyFont="1" applyFill="1" applyAlignment="1">
      <alignment vertical="center"/>
    </xf>
    <xf numFmtId="0" fontId="2" fillId="0" borderId="0" xfId="12" applyFont="1" applyFill="1" applyAlignment="1">
      <alignment vertical="center"/>
    </xf>
    <xf numFmtId="0" fontId="10" fillId="0" borderId="0" xfId="12" applyFont="1" applyFill="1" applyAlignment="1">
      <alignment vertical="center"/>
    </xf>
    <xf numFmtId="0" fontId="5" fillId="0" borderId="0" xfId="2" applyFont="1" applyFill="1">
      <alignment vertical="center"/>
    </xf>
    <xf numFmtId="0" fontId="6" fillId="0" borderId="0" xfId="12" applyFont="1" applyFill="1" applyAlignment="1">
      <alignment horizontal="right" vertical="center"/>
    </xf>
    <xf numFmtId="0" fontId="5" fillId="0" borderId="0" xfId="12" applyFont="1" applyFill="1" applyAlignment="1">
      <alignment vertical="center"/>
    </xf>
    <xf numFmtId="176" fontId="7" fillId="0" borderId="28" xfId="2" applyNumberFormat="1" applyFont="1" applyFill="1" applyBorder="1">
      <alignment vertical="center"/>
    </xf>
    <xf numFmtId="176" fontId="7" fillId="0" borderId="26" xfId="2" applyNumberFormat="1" applyFont="1" applyFill="1" applyBorder="1">
      <alignment vertical="center"/>
    </xf>
    <xf numFmtId="181" fontId="7" fillId="0" borderId="28" xfId="2" applyNumberFormat="1" applyFont="1" applyFill="1" applyBorder="1" applyAlignment="1">
      <alignment horizontal="right" vertical="center" indent="1"/>
    </xf>
    <xf numFmtId="188" fontId="7" fillId="0" borderId="18" xfId="2" applyNumberFormat="1" applyFont="1" applyFill="1" applyBorder="1">
      <alignment vertical="center"/>
    </xf>
    <xf numFmtId="176" fontId="5" fillId="0" borderId="28" xfId="2" applyNumberFormat="1" applyFont="1" applyFill="1" applyBorder="1">
      <alignment vertical="center"/>
    </xf>
    <xf numFmtId="181" fontId="5" fillId="0" borderId="28" xfId="2" applyNumberFormat="1" applyFont="1" applyFill="1" applyBorder="1" applyAlignment="1">
      <alignment horizontal="right" vertical="center" indent="1"/>
    </xf>
    <xf numFmtId="188" fontId="5" fillId="0" borderId="5" xfId="2" applyNumberFormat="1" applyFont="1" applyFill="1" applyBorder="1">
      <alignment vertical="center"/>
    </xf>
    <xf numFmtId="0" fontId="13" fillId="0" borderId="0" xfId="12" applyFont="1" applyFill="1" applyAlignment="1">
      <alignment vertical="center"/>
    </xf>
    <xf numFmtId="188" fontId="7" fillId="0" borderId="5" xfId="2" applyNumberFormat="1" applyFont="1" applyFill="1" applyBorder="1">
      <alignment vertical="center"/>
    </xf>
    <xf numFmtId="176" fontId="5" fillId="0" borderId="3" xfId="2" applyNumberFormat="1" applyFont="1" applyFill="1" applyBorder="1">
      <alignment vertical="center"/>
    </xf>
    <xf numFmtId="181" fontId="5" fillId="0" borderId="3" xfId="2" applyNumberFormat="1" applyFont="1" applyFill="1" applyBorder="1" applyAlignment="1">
      <alignment horizontal="right" vertical="center" indent="1"/>
    </xf>
    <xf numFmtId="188" fontId="5" fillId="0" borderId="2" xfId="2" applyNumberFormat="1" applyFont="1" applyFill="1" applyBorder="1">
      <alignment vertical="center"/>
    </xf>
    <xf numFmtId="0" fontId="6" fillId="0" borderId="0" xfId="2" applyFont="1" applyFill="1">
      <alignment vertical="center"/>
    </xf>
    <xf numFmtId="0" fontId="9" fillId="0" borderId="0" xfId="2" applyFont="1" applyFill="1" applyAlignment="1">
      <alignment vertical="top"/>
    </xf>
    <xf numFmtId="0" fontId="14" fillId="0" borderId="0" xfId="12" applyFont="1" applyFill="1" applyAlignment="1">
      <alignment vertical="center"/>
    </xf>
    <xf numFmtId="0" fontId="5" fillId="0" borderId="28" xfId="2" applyFont="1" applyFill="1" applyBorder="1">
      <alignment vertical="center"/>
    </xf>
    <xf numFmtId="177" fontId="28" fillId="0" borderId="26" xfId="2" applyNumberFormat="1" applyFont="1" applyFill="1" applyBorder="1">
      <alignment vertical="center"/>
    </xf>
    <xf numFmtId="180" fontId="28" fillId="0" borderId="18" xfId="2" applyNumberFormat="1" applyFont="1" applyFill="1" applyBorder="1">
      <alignment vertical="center"/>
    </xf>
    <xf numFmtId="176" fontId="28" fillId="0" borderId="48" xfId="10" applyNumberFormat="1" applyFont="1" applyFill="1" applyBorder="1" applyAlignment="1">
      <alignment vertical="center"/>
    </xf>
    <xf numFmtId="176" fontId="28" fillId="0" borderId="34" xfId="10" applyNumberFormat="1" applyFont="1" applyFill="1" applyBorder="1" applyAlignment="1">
      <alignment vertical="center"/>
    </xf>
    <xf numFmtId="176" fontId="28" fillId="0" borderId="35" xfId="10" applyNumberFormat="1" applyFont="1" applyFill="1" applyBorder="1" applyAlignment="1">
      <alignment vertical="center"/>
    </xf>
    <xf numFmtId="176" fontId="5" fillId="0" borderId="0" xfId="2" applyNumberFormat="1" applyFont="1" applyFill="1">
      <alignment vertical="center"/>
    </xf>
    <xf numFmtId="0" fontId="5" fillId="0" borderId="22" xfId="2" applyFont="1" applyFill="1" applyBorder="1">
      <alignment vertical="center"/>
    </xf>
    <xf numFmtId="177" fontId="28" fillId="0" borderId="28" xfId="2" applyNumberFormat="1" applyFont="1" applyFill="1" applyBorder="1">
      <alignment vertical="center"/>
    </xf>
    <xf numFmtId="180" fontId="17" fillId="0" borderId="5" xfId="2" applyNumberFormat="1" applyFont="1" applyFill="1" applyBorder="1">
      <alignment vertical="center"/>
    </xf>
    <xf numFmtId="176" fontId="17" fillId="0" borderId="20" xfId="10" applyNumberFormat="1" applyFont="1" applyFill="1" applyBorder="1" applyAlignment="1">
      <alignment vertical="center"/>
    </xf>
    <xf numFmtId="176" fontId="17" fillId="0" borderId="21" xfId="10" applyNumberFormat="1" applyFont="1" applyFill="1" applyBorder="1" applyAlignment="1">
      <alignment vertical="center"/>
    </xf>
    <xf numFmtId="176" fontId="17" fillId="0" borderId="36" xfId="10" applyNumberFormat="1" applyFont="1" applyFill="1" applyBorder="1" applyAlignment="1">
      <alignment vertical="center"/>
    </xf>
    <xf numFmtId="176" fontId="17" fillId="0" borderId="21" xfId="10" applyNumberFormat="1" applyFont="1" applyFill="1" applyBorder="1" applyAlignment="1">
      <alignment horizontal="right" vertical="center"/>
    </xf>
    <xf numFmtId="176" fontId="17" fillId="0" borderId="36" xfId="10" applyNumberFormat="1" applyFont="1" applyFill="1" applyBorder="1" applyAlignment="1">
      <alignment horizontal="right" vertical="center"/>
    </xf>
    <xf numFmtId="0" fontId="5" fillId="0" borderId="17" xfId="2" applyFont="1" applyFill="1" applyBorder="1">
      <alignment vertical="center"/>
    </xf>
    <xf numFmtId="177" fontId="28" fillId="0" borderId="3" xfId="2" applyNumberFormat="1" applyFont="1" applyFill="1" applyBorder="1">
      <alignment vertical="center"/>
    </xf>
    <xf numFmtId="180" fontId="17" fillId="0" borderId="2" xfId="2" applyNumberFormat="1" applyFont="1" applyFill="1" applyBorder="1">
      <alignment vertical="center"/>
    </xf>
    <xf numFmtId="176" fontId="17" fillId="0" borderId="24" xfId="10" applyNumberFormat="1" applyFont="1" applyFill="1" applyBorder="1" applyAlignment="1">
      <alignment vertical="center"/>
    </xf>
    <xf numFmtId="176" fontId="17" fillId="0" borderId="16" xfId="10" applyNumberFormat="1" applyFont="1" applyFill="1" applyBorder="1" applyAlignment="1">
      <alignment vertical="center"/>
    </xf>
    <xf numFmtId="176" fontId="17" fillId="0" borderId="37" xfId="10" applyNumberFormat="1" applyFont="1" applyFill="1" applyBorder="1" applyAlignment="1">
      <alignment vertical="center"/>
    </xf>
    <xf numFmtId="0" fontId="9" fillId="0" borderId="0" xfId="11" applyFont="1" applyFill="1" applyAlignment="1">
      <alignment horizontal="left" vertical="center"/>
    </xf>
    <xf numFmtId="0" fontId="11" fillId="0" borderId="0" xfId="2" applyFont="1" applyFill="1">
      <alignment vertical="center"/>
    </xf>
    <xf numFmtId="0" fontId="10" fillId="0" borderId="0" xfId="2" applyFont="1" applyFill="1">
      <alignment vertical="center"/>
    </xf>
    <xf numFmtId="0" fontId="5" fillId="0" borderId="0" xfId="2" applyFont="1" applyFill="1" applyAlignment="1">
      <alignment vertical="center" wrapText="1"/>
    </xf>
    <xf numFmtId="176" fontId="5" fillId="0" borderId="5" xfId="2" applyNumberFormat="1" applyFont="1" applyFill="1" applyBorder="1">
      <alignment vertical="center"/>
    </xf>
    <xf numFmtId="179" fontId="5" fillId="0" borderId="0" xfId="2" applyNumberFormat="1" applyFont="1" applyFill="1">
      <alignment vertical="center"/>
    </xf>
    <xf numFmtId="184" fontId="5" fillId="0" borderId="0" xfId="2" applyNumberFormat="1" applyFont="1" applyFill="1">
      <alignment vertical="center"/>
    </xf>
    <xf numFmtId="176" fontId="5" fillId="0" borderId="2" xfId="2" applyNumberFormat="1" applyFont="1" applyFill="1" applyBorder="1">
      <alignment vertical="center"/>
    </xf>
    <xf numFmtId="0" fontId="6" fillId="0" borderId="0" xfId="2" applyFont="1" applyFill="1" applyAlignment="1">
      <alignment horizontal="left" vertical="top"/>
    </xf>
    <xf numFmtId="0" fontId="5" fillId="0" borderId="0" xfId="2" applyFont="1" applyFill="1" applyAlignment="1"/>
    <xf numFmtId="0" fontId="5" fillId="0" borderId="0" xfId="2" applyFont="1" applyFill="1" applyAlignment="1">
      <alignment horizontal="centerContinuous" vertical="center"/>
    </xf>
    <xf numFmtId="177" fontId="7" fillId="0" borderId="28" xfId="2" applyNumberFormat="1" applyFont="1" applyFill="1" applyBorder="1">
      <alignment vertical="center"/>
    </xf>
    <xf numFmtId="0" fontId="31" fillId="0" borderId="0" xfId="2" applyFont="1" applyFill="1">
      <alignment vertical="center"/>
    </xf>
    <xf numFmtId="177" fontId="5" fillId="0" borderId="28" xfId="2" applyNumberFormat="1" applyFont="1" applyFill="1" applyBorder="1">
      <alignment vertical="center"/>
    </xf>
    <xf numFmtId="177" fontId="5" fillId="0" borderId="3" xfId="2" applyNumberFormat="1" applyFont="1" applyFill="1" applyBorder="1">
      <alignment vertical="center"/>
    </xf>
    <xf numFmtId="177" fontId="7" fillId="0" borderId="3" xfId="2" applyNumberFormat="1" applyFont="1" applyFill="1" applyBorder="1">
      <alignment vertical="center"/>
    </xf>
    <xf numFmtId="177" fontId="5" fillId="0" borderId="16" xfId="2" applyNumberFormat="1" applyFont="1" applyFill="1" applyBorder="1" applyAlignment="1">
      <alignment vertical="center" shrinkToFit="1"/>
    </xf>
    <xf numFmtId="177" fontId="5" fillId="0" borderId="46" xfId="2" applyNumberFormat="1" applyFont="1" applyFill="1" applyBorder="1" applyAlignment="1">
      <alignment vertical="center" shrinkToFit="1"/>
    </xf>
    <xf numFmtId="177" fontId="5" fillId="0" borderId="37" xfId="2" applyNumberFormat="1" applyFont="1" applyFill="1" applyBorder="1" applyAlignment="1">
      <alignment vertical="center" shrinkToFit="1"/>
    </xf>
    <xf numFmtId="177" fontId="5" fillId="0" borderId="2" xfId="2" applyNumberFormat="1" applyFont="1" applyFill="1" applyBorder="1" applyAlignment="1">
      <alignment vertical="center" shrinkToFit="1"/>
    </xf>
    <xf numFmtId="0" fontId="6" fillId="0" borderId="0" xfId="2" applyFont="1" applyFill="1" applyAlignment="1">
      <alignment vertical="top"/>
    </xf>
    <xf numFmtId="0" fontId="30" fillId="0" borderId="0" xfId="2" applyFont="1" applyFill="1">
      <alignment vertical="center"/>
    </xf>
    <xf numFmtId="0" fontId="22" fillId="0" borderId="1" xfId="12" applyFont="1" applyFill="1" applyBorder="1" applyAlignment="1">
      <alignment horizontal="right" vertical="center"/>
    </xf>
    <xf numFmtId="177" fontId="33" fillId="0" borderId="49" xfId="2" applyNumberFormat="1" applyFont="1" applyFill="1" applyBorder="1" applyAlignment="1">
      <alignment horizontal="right" vertical="center" shrinkToFit="1"/>
    </xf>
    <xf numFmtId="181" fontId="33" fillId="0" borderId="50" xfId="2" applyNumberFormat="1" applyFont="1" applyFill="1" applyBorder="1" applyAlignment="1">
      <alignment horizontal="right" vertical="center" indent="1" shrinkToFit="1"/>
    </xf>
    <xf numFmtId="185" fontId="33" fillId="0" borderId="53" xfId="2" applyNumberFormat="1" applyFont="1" applyFill="1" applyBorder="1" applyAlignment="1">
      <alignment horizontal="right" vertical="center" indent="1" shrinkToFit="1"/>
    </xf>
    <xf numFmtId="176" fontId="33" fillId="0" borderId="49" xfId="2" applyNumberFormat="1" applyFont="1" applyFill="1" applyBorder="1" applyAlignment="1">
      <alignment horizontal="right" vertical="center" shrinkToFit="1"/>
    </xf>
    <xf numFmtId="177" fontId="33" fillId="0" borderId="5" xfId="2" applyNumberFormat="1" applyFont="1" applyFill="1" applyBorder="1" applyAlignment="1">
      <alignment horizontal="right" vertical="center" shrinkToFit="1"/>
    </xf>
    <xf numFmtId="177" fontId="21" fillId="0" borderId="5" xfId="2" applyNumberFormat="1" applyFont="1" applyFill="1" applyBorder="1" applyAlignment="1">
      <alignment horizontal="right" vertical="center" shrinkToFit="1"/>
    </xf>
    <xf numFmtId="181" fontId="21" fillId="0" borderId="28" xfId="2" applyNumberFormat="1" applyFont="1" applyFill="1" applyBorder="1" applyAlignment="1">
      <alignment horizontal="right" vertical="center" indent="1" shrinkToFit="1"/>
    </xf>
    <xf numFmtId="185" fontId="21" fillId="0" borderId="36" xfId="2" applyNumberFormat="1" applyFont="1" applyFill="1" applyBorder="1" applyAlignment="1">
      <alignment horizontal="right" vertical="center" indent="1" shrinkToFit="1"/>
    </xf>
    <xf numFmtId="176" fontId="33" fillId="0" borderId="5" xfId="2" applyNumberFormat="1" applyFont="1" applyFill="1" applyBorder="1" applyAlignment="1">
      <alignment horizontal="right" vertical="center" shrinkToFit="1"/>
    </xf>
    <xf numFmtId="176" fontId="21" fillId="0" borderId="5" xfId="2" applyNumberFormat="1" applyFont="1" applyFill="1" applyBorder="1" applyAlignment="1">
      <alignment horizontal="right" vertical="center" shrinkToFit="1"/>
    </xf>
    <xf numFmtId="185" fontId="21" fillId="0" borderId="54" xfId="2" applyNumberFormat="1" applyFont="1" applyFill="1" applyBorder="1" applyAlignment="1">
      <alignment horizontal="right" vertical="center" indent="1" shrinkToFit="1"/>
    </xf>
    <xf numFmtId="177" fontId="33" fillId="0" borderId="2" xfId="2" applyNumberFormat="1" applyFont="1" applyFill="1" applyBorder="1" applyAlignment="1">
      <alignment horizontal="right" vertical="center" shrinkToFit="1"/>
    </xf>
    <xf numFmtId="177" fontId="21" fillId="0" borderId="2" xfId="2" applyNumberFormat="1" applyFont="1" applyFill="1" applyBorder="1" applyAlignment="1">
      <alignment horizontal="right" vertical="center" shrinkToFit="1"/>
    </xf>
    <xf numFmtId="181" fontId="21" fillId="0" borderId="3" xfId="2" applyNumberFormat="1" applyFont="1" applyFill="1" applyBorder="1" applyAlignment="1">
      <alignment horizontal="right" vertical="center" indent="1" shrinkToFit="1"/>
    </xf>
    <xf numFmtId="185" fontId="21" fillId="0" borderId="37" xfId="2" applyNumberFormat="1" applyFont="1" applyFill="1" applyBorder="1" applyAlignment="1">
      <alignment horizontal="right" vertical="center" indent="1" shrinkToFit="1"/>
    </xf>
    <xf numFmtId="176" fontId="33" fillId="0" borderId="2" xfId="2" applyNumberFormat="1" applyFont="1" applyFill="1" applyBorder="1" applyAlignment="1">
      <alignment horizontal="right" vertical="center" shrinkToFit="1"/>
    </xf>
    <xf numFmtId="176" fontId="21" fillId="0" borderId="2" xfId="2" applyNumberFormat="1" applyFont="1" applyFill="1" applyBorder="1" applyAlignment="1">
      <alignment horizontal="right" vertical="center" shrinkToFit="1"/>
    </xf>
    <xf numFmtId="0" fontId="11" fillId="0" borderId="0" xfId="12" applyFont="1" applyFill="1" applyAlignment="1">
      <alignment vertical="center"/>
    </xf>
    <xf numFmtId="0" fontId="10" fillId="0" borderId="0" xfId="12" applyFont="1" applyFill="1" applyBorder="1" applyAlignment="1">
      <alignment vertical="center"/>
    </xf>
    <xf numFmtId="0" fontId="5" fillId="0" borderId="3" xfId="12" applyFont="1" applyFill="1" applyBorder="1" applyAlignment="1">
      <alignment horizontal="center" vertical="center"/>
    </xf>
    <xf numFmtId="0" fontId="5" fillId="0" borderId="33" xfId="12" applyFont="1" applyFill="1" applyBorder="1" applyAlignment="1">
      <alignment horizontal="center" vertical="center"/>
    </xf>
    <xf numFmtId="177" fontId="7" fillId="0" borderId="26" xfId="12" applyNumberFormat="1" applyFont="1" applyFill="1" applyBorder="1" applyAlignment="1">
      <alignment vertical="center" shrinkToFit="1"/>
    </xf>
    <xf numFmtId="180" fontId="7" fillId="0" borderId="35" xfId="12" applyNumberFormat="1" applyFont="1" applyFill="1" applyBorder="1" applyAlignment="1">
      <alignment vertical="center" shrinkToFit="1"/>
    </xf>
    <xf numFmtId="0" fontId="7" fillId="0" borderId="0" xfId="12" applyFont="1" applyFill="1" applyAlignment="1">
      <alignment vertical="center"/>
    </xf>
    <xf numFmtId="177" fontId="5" fillId="0" borderId="28" xfId="12" applyNumberFormat="1" applyFont="1" applyFill="1" applyBorder="1" applyAlignment="1">
      <alignment vertical="center"/>
    </xf>
    <xf numFmtId="180" fontId="5" fillId="0" borderId="36" xfId="12" applyNumberFormat="1" applyFont="1" applyFill="1" applyBorder="1" applyAlignment="1">
      <alignment vertical="center"/>
    </xf>
    <xf numFmtId="0" fontId="5" fillId="0" borderId="28" xfId="12" applyFont="1" applyFill="1" applyBorder="1" applyAlignment="1">
      <alignment horizontal="left" vertical="center" indent="1" shrinkToFit="1"/>
    </xf>
    <xf numFmtId="0" fontId="5" fillId="0" borderId="22" xfId="12" applyFont="1" applyFill="1" applyBorder="1" applyAlignment="1">
      <alignment vertical="center"/>
    </xf>
    <xf numFmtId="0" fontId="5" fillId="0" borderId="28" xfId="12" applyFont="1" applyFill="1" applyBorder="1" applyAlignment="1">
      <alignment horizontal="left" vertical="center" indent="2" shrinkToFit="1"/>
    </xf>
    <xf numFmtId="0" fontId="5" fillId="0" borderId="22" xfId="12" applyFont="1" applyFill="1" applyBorder="1" applyAlignment="1">
      <alignment vertical="center" shrinkToFit="1"/>
    </xf>
    <xf numFmtId="0" fontId="5" fillId="0" borderId="28" xfId="12" applyFont="1" applyFill="1" applyBorder="1" applyAlignment="1">
      <alignment horizontal="left" vertical="center" indent="2"/>
    </xf>
    <xf numFmtId="0" fontId="5" fillId="0" borderId="3" xfId="12" applyFont="1" applyFill="1" applyBorder="1" applyAlignment="1">
      <alignment horizontal="left" vertical="center" indent="1" shrinkToFit="1"/>
    </xf>
    <xf numFmtId="0" fontId="5" fillId="0" borderId="17" xfId="12" applyFont="1" applyFill="1" applyBorder="1" applyAlignment="1">
      <alignment vertical="center"/>
    </xf>
    <xf numFmtId="177" fontId="5" fillId="0" borderId="3" xfId="12" applyNumberFormat="1" applyFont="1" applyFill="1" applyBorder="1" applyAlignment="1">
      <alignment vertical="center"/>
    </xf>
    <xf numFmtId="180" fontId="5" fillId="0" borderId="37" xfId="12" applyNumberFormat="1" applyFont="1" applyFill="1" applyBorder="1" applyAlignment="1">
      <alignment vertical="center"/>
    </xf>
    <xf numFmtId="0" fontId="6" fillId="0" borderId="0" xfId="11" applyFont="1" applyFill="1" applyAlignment="1">
      <alignment vertical="center"/>
    </xf>
    <xf numFmtId="0" fontId="5" fillId="0" borderId="0" xfId="12" applyFont="1" applyFill="1" applyAlignment="1">
      <alignment horizontal="left" vertical="center"/>
    </xf>
    <xf numFmtId="0" fontId="5" fillId="0" borderId="0" xfId="2" applyFont="1" applyFill="1" applyBorder="1">
      <alignment vertical="center"/>
    </xf>
    <xf numFmtId="0" fontId="5" fillId="0" borderId="33" xfId="2" applyFont="1" applyFill="1" applyBorder="1" applyAlignment="1">
      <alignment horizontal="center" vertical="center"/>
    </xf>
    <xf numFmtId="41" fontId="7" fillId="0" borderId="26" xfId="2" applyNumberFormat="1" applyFont="1" applyFill="1" applyBorder="1" applyAlignment="1">
      <alignment vertical="center" shrinkToFit="1"/>
    </xf>
    <xf numFmtId="183" fontId="7" fillId="0" borderId="35" xfId="2" applyNumberFormat="1" applyFont="1" applyFill="1" applyBorder="1" applyAlignment="1">
      <alignment vertical="center" shrinkToFit="1"/>
    </xf>
    <xf numFmtId="41" fontId="5" fillId="0" borderId="28" xfId="2" applyNumberFormat="1" applyFont="1" applyFill="1" applyBorder="1">
      <alignment vertical="center"/>
    </xf>
    <xf numFmtId="183" fontId="5" fillId="0" borderId="36" xfId="2" applyNumberFormat="1" applyFont="1" applyFill="1" applyBorder="1">
      <alignment vertical="center"/>
    </xf>
    <xf numFmtId="0" fontId="5" fillId="0" borderId="28" xfId="2" applyFont="1" applyFill="1" applyBorder="1" applyAlignment="1">
      <alignment horizontal="left" vertical="center" indent="1" shrinkToFit="1"/>
    </xf>
    <xf numFmtId="0" fontId="14" fillId="0" borderId="0" xfId="2" applyFont="1" applyFill="1">
      <alignment vertical="center"/>
    </xf>
    <xf numFmtId="41" fontId="5" fillId="0" borderId="28" xfId="2" applyNumberFormat="1" applyFont="1" applyFill="1" applyBorder="1" applyAlignment="1">
      <alignment horizontal="right" vertical="center"/>
    </xf>
    <xf numFmtId="180" fontId="5" fillId="0" borderId="36" xfId="12" applyNumberFormat="1" applyFont="1" applyFill="1" applyBorder="1" applyAlignment="1">
      <alignment horizontal="right" vertical="center"/>
    </xf>
    <xf numFmtId="0" fontId="5" fillId="0" borderId="28" xfId="2" applyFont="1" applyFill="1" applyBorder="1" applyAlignment="1">
      <alignment horizontal="left" vertical="center" indent="2" shrinkToFit="1"/>
    </xf>
    <xf numFmtId="0" fontId="5" fillId="0" borderId="28" xfId="2" applyFont="1" applyFill="1" applyBorder="1" applyAlignment="1">
      <alignment horizontal="left" vertical="center" indent="2"/>
    </xf>
    <xf numFmtId="0" fontId="5" fillId="0" borderId="3" xfId="2" applyFont="1" applyFill="1" applyBorder="1" applyAlignment="1">
      <alignment horizontal="left" vertical="center" indent="1" shrinkToFit="1"/>
    </xf>
    <xf numFmtId="41" fontId="5" fillId="0" borderId="3" xfId="2" applyNumberFormat="1" applyFont="1" applyFill="1" applyBorder="1">
      <alignment vertical="center"/>
    </xf>
    <xf numFmtId="183" fontId="5" fillId="0" borderId="37" xfId="2" applyNumberFormat="1" applyFont="1" applyFill="1" applyBorder="1">
      <alignment vertical="center"/>
    </xf>
    <xf numFmtId="0" fontId="5" fillId="0" borderId="9" xfId="2" applyFont="1" applyFill="1" applyBorder="1">
      <alignment vertical="center"/>
    </xf>
    <xf numFmtId="0" fontId="9" fillId="0" borderId="0" xfId="12" applyFont="1" applyFill="1" applyAlignment="1">
      <alignment vertical="center"/>
    </xf>
    <xf numFmtId="0" fontId="5" fillId="0" borderId="10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right"/>
    </xf>
    <xf numFmtId="0" fontId="5" fillId="0" borderId="2" xfId="5" applyFont="1" applyFill="1" applyBorder="1" applyAlignment="1">
      <alignment horizontal="center" vertical="center"/>
    </xf>
    <xf numFmtId="0" fontId="5" fillId="0" borderId="11" xfId="5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28" fillId="0" borderId="29" xfId="2" applyFont="1" applyFill="1" applyBorder="1" applyAlignment="1">
      <alignment horizontal="center" vertical="center" wrapText="1"/>
    </xf>
    <xf numFmtId="0" fontId="28" fillId="0" borderId="30" xfId="2" applyFont="1" applyFill="1" applyBorder="1" applyAlignment="1">
      <alignment horizontal="center" vertical="center" wrapText="1"/>
    </xf>
    <xf numFmtId="0" fontId="28" fillId="0" borderId="55" xfId="2" applyFont="1" applyFill="1" applyBorder="1" applyAlignment="1">
      <alignment horizontal="center" vertical="center" wrapText="1"/>
    </xf>
    <xf numFmtId="0" fontId="28" fillId="0" borderId="3" xfId="2" applyFont="1" applyFill="1" applyBorder="1" applyAlignment="1">
      <alignment horizontal="center" vertical="center" wrapText="1"/>
    </xf>
    <xf numFmtId="0" fontId="28" fillId="0" borderId="4" xfId="2" applyFont="1" applyFill="1" applyBorder="1" applyAlignment="1">
      <alignment horizontal="center" vertical="center" wrapText="1"/>
    </xf>
    <xf numFmtId="0" fontId="28" fillId="0" borderId="15" xfId="2" applyFont="1" applyFill="1" applyBorder="1" applyAlignment="1">
      <alignment horizontal="center" vertical="center" wrapText="1"/>
    </xf>
    <xf numFmtId="0" fontId="17" fillId="0" borderId="46" xfId="2" applyFont="1" applyFill="1" applyBorder="1" applyAlignment="1">
      <alignment horizontal="center" vertical="center" shrinkToFit="1"/>
    </xf>
    <xf numFmtId="0" fontId="17" fillId="0" borderId="4" xfId="2" applyFont="1" applyFill="1" applyBorder="1" applyAlignment="1">
      <alignment horizontal="center" vertical="center" shrinkToFit="1"/>
    </xf>
    <xf numFmtId="0" fontId="17" fillId="0" borderId="15" xfId="2" applyFont="1" applyFill="1" applyBorder="1" applyAlignment="1">
      <alignment horizontal="center" vertical="center" shrinkToFit="1"/>
    </xf>
    <xf numFmtId="178" fontId="28" fillId="0" borderId="3" xfId="20" applyNumberFormat="1" applyFont="1" applyFill="1" applyBorder="1" applyAlignment="1">
      <alignment horizontal="center" vertical="center"/>
    </xf>
    <xf numFmtId="178" fontId="28" fillId="0" borderId="4" xfId="20" applyNumberFormat="1" applyFont="1" applyFill="1" applyBorder="1" applyAlignment="1">
      <alignment horizontal="center" vertical="center"/>
    </xf>
    <xf numFmtId="178" fontId="28" fillId="0" borderId="15" xfId="20" applyNumberFormat="1" applyFont="1" applyFill="1" applyBorder="1" applyAlignment="1">
      <alignment horizontal="center" vertical="center"/>
    </xf>
    <xf numFmtId="178" fontId="28" fillId="0" borderId="28" xfId="20" applyNumberFormat="1" applyFont="1" applyFill="1" applyBorder="1" applyAlignment="1">
      <alignment horizontal="center" vertical="center"/>
    </xf>
    <xf numFmtId="178" fontId="28" fillId="0" borderId="0" xfId="20" applyNumberFormat="1" applyFont="1" applyFill="1" applyBorder="1" applyAlignment="1">
      <alignment horizontal="center" vertical="center"/>
    </xf>
    <xf numFmtId="178" fontId="28" fillId="0" borderId="20" xfId="20" applyNumberFormat="1" applyFont="1" applyFill="1" applyBorder="1" applyAlignment="1">
      <alignment horizontal="center" vertical="center"/>
    </xf>
    <xf numFmtId="178" fontId="28" fillId="0" borderId="26" xfId="20" applyNumberFormat="1" applyFont="1" applyFill="1" applyBorder="1" applyAlignment="1">
      <alignment horizontal="center" vertical="center"/>
    </xf>
    <xf numFmtId="178" fontId="28" fillId="0" borderId="9" xfId="20" applyNumberFormat="1" applyFont="1" applyFill="1" applyBorder="1" applyAlignment="1">
      <alignment horizontal="center" vertical="center"/>
    </xf>
    <xf numFmtId="178" fontId="28" fillId="0" borderId="48" xfId="20" applyNumberFormat="1" applyFont="1" applyFill="1" applyBorder="1" applyAlignment="1">
      <alignment horizontal="center" vertical="center"/>
    </xf>
    <xf numFmtId="178" fontId="17" fillId="0" borderId="40" xfId="20" applyNumberFormat="1" applyFont="1" applyFill="1" applyBorder="1" applyAlignment="1">
      <alignment horizontal="center" vertical="center"/>
    </xf>
    <xf numFmtId="178" fontId="17" fillId="0" borderId="9" xfId="20" applyNumberFormat="1" applyFont="1" applyFill="1" applyBorder="1" applyAlignment="1">
      <alignment horizontal="center" vertical="center"/>
    </xf>
    <xf numFmtId="178" fontId="17" fillId="0" borderId="48" xfId="20" applyNumberFormat="1" applyFont="1" applyFill="1" applyBorder="1" applyAlignment="1">
      <alignment horizontal="center" vertical="center"/>
    </xf>
    <xf numFmtId="178" fontId="17" fillId="0" borderId="41" xfId="20" applyNumberFormat="1" applyFont="1" applyFill="1" applyBorder="1" applyAlignment="1">
      <alignment vertical="center" shrinkToFit="1"/>
    </xf>
    <xf numFmtId="178" fontId="17" fillId="0" borderId="20" xfId="20" applyNumberFormat="1" applyFont="1" applyFill="1" applyBorder="1" applyAlignment="1">
      <alignment vertical="center" shrinkToFit="1"/>
    </xf>
    <xf numFmtId="178" fontId="17" fillId="0" borderId="46" xfId="20" applyNumberFormat="1" applyFont="1" applyFill="1" applyBorder="1" applyAlignment="1">
      <alignment horizontal="center" vertical="center"/>
    </xf>
    <xf numFmtId="178" fontId="17" fillId="0" borderId="4" xfId="20" applyNumberFormat="1" applyFont="1" applyFill="1" applyBorder="1" applyAlignment="1">
      <alignment horizontal="center" vertical="center"/>
    </xf>
    <xf numFmtId="178" fontId="17" fillId="0" borderId="15" xfId="20" applyNumberFormat="1" applyFont="1" applyFill="1" applyBorder="1" applyAlignment="1">
      <alignment horizontal="center" vertical="center"/>
    </xf>
    <xf numFmtId="178" fontId="17" fillId="0" borderId="41" xfId="20" applyNumberFormat="1" applyFont="1" applyFill="1" applyBorder="1" applyAlignment="1">
      <alignment horizontal="center" vertical="center"/>
    </xf>
    <xf numFmtId="178" fontId="17" fillId="0" borderId="0" xfId="20" applyNumberFormat="1" applyFont="1" applyFill="1" applyBorder="1" applyAlignment="1">
      <alignment horizontal="center" vertical="center"/>
    </xf>
    <xf numFmtId="178" fontId="17" fillId="0" borderId="20" xfId="20" applyNumberFormat="1" applyFont="1" applyFill="1" applyBorder="1" applyAlignment="1">
      <alignment horizontal="center" vertical="center"/>
    </xf>
    <xf numFmtId="178" fontId="17" fillId="0" borderId="41" xfId="20" applyNumberFormat="1" applyFont="1" applyFill="1" applyBorder="1" applyAlignment="1">
      <alignment horizontal="right" vertical="center" shrinkToFit="1"/>
    </xf>
    <xf numFmtId="178" fontId="17" fillId="0" borderId="20" xfId="20" applyNumberFormat="1" applyFont="1" applyFill="1" applyBorder="1" applyAlignment="1">
      <alignment horizontal="right" vertical="center" shrinkToFit="1"/>
    </xf>
    <xf numFmtId="178" fontId="28" fillId="0" borderId="28" xfId="20" applyNumberFormat="1" applyFont="1" applyFill="1" applyBorder="1" applyAlignment="1">
      <alignment vertical="center" shrinkToFit="1"/>
    </xf>
    <xf numFmtId="178" fontId="28" fillId="0" borderId="20" xfId="20" applyNumberFormat="1" applyFont="1" applyFill="1" applyBorder="1" applyAlignment="1">
      <alignment vertical="center" shrinkToFit="1"/>
    </xf>
    <xf numFmtId="0" fontId="17" fillId="0" borderId="11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28" fillId="0" borderId="47" xfId="2" applyFont="1" applyFill="1" applyBorder="1" applyAlignment="1">
      <alignment horizontal="center" vertical="center"/>
    </xf>
    <xf numFmtId="0" fontId="28" fillId="0" borderId="63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63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178" fontId="28" fillId="0" borderId="26" xfId="20" applyNumberFormat="1" applyFont="1" applyFill="1" applyBorder="1" applyAlignment="1">
      <alignment vertical="center" shrinkToFit="1"/>
    </xf>
    <xf numFmtId="178" fontId="28" fillId="0" borderId="48" xfId="20" applyNumberFormat="1" applyFont="1" applyFill="1" applyBorder="1" applyAlignment="1">
      <alignment vertical="center" shrinkToFit="1"/>
    </xf>
    <xf numFmtId="178" fontId="28" fillId="0" borderId="40" xfId="20" applyNumberFormat="1" applyFont="1" applyFill="1" applyBorder="1" applyAlignment="1">
      <alignment vertical="center" shrinkToFit="1"/>
    </xf>
    <xf numFmtId="178" fontId="28" fillId="0" borderId="27" xfId="20" applyNumberFormat="1" applyFont="1" applyFill="1" applyBorder="1" applyAlignment="1">
      <alignment vertical="center" shrinkToFit="1"/>
    </xf>
    <xf numFmtId="178" fontId="17" fillId="0" borderId="22" xfId="20" applyNumberFormat="1" applyFont="1" applyFill="1" applyBorder="1" applyAlignment="1">
      <alignment horizontal="right" vertical="center" shrinkToFit="1"/>
    </xf>
    <xf numFmtId="178" fontId="17" fillId="0" borderId="22" xfId="20" applyNumberFormat="1" applyFont="1" applyFill="1" applyBorder="1" applyAlignment="1">
      <alignment vertical="center" shrinkToFit="1"/>
    </xf>
    <xf numFmtId="190" fontId="17" fillId="0" borderId="41" xfId="20" applyNumberFormat="1" applyFont="1" applyFill="1" applyBorder="1" applyAlignment="1">
      <alignment vertical="center" shrinkToFit="1"/>
    </xf>
    <xf numFmtId="190" fontId="17" fillId="0" borderId="20" xfId="20" applyNumberFormat="1" applyFont="1" applyFill="1" applyBorder="1" applyAlignment="1">
      <alignment vertical="center" shrinkToFit="1"/>
    </xf>
    <xf numFmtId="178" fontId="28" fillId="0" borderId="3" xfId="20" applyNumberFormat="1" applyFont="1" applyFill="1" applyBorder="1" applyAlignment="1">
      <alignment vertical="center" shrinkToFit="1"/>
    </xf>
    <xf numFmtId="178" fontId="28" fillId="0" borderId="15" xfId="20" applyNumberFormat="1" applyFont="1" applyFill="1" applyBorder="1" applyAlignment="1">
      <alignment vertical="center" shrinkToFit="1"/>
    </xf>
    <xf numFmtId="178" fontId="17" fillId="0" borderId="46" xfId="20" applyNumberFormat="1" applyFont="1" applyFill="1" applyBorder="1" applyAlignment="1">
      <alignment vertical="center" shrinkToFit="1"/>
    </xf>
    <xf numFmtId="178" fontId="17" fillId="0" borderId="15" xfId="20" applyNumberFormat="1" applyFont="1" applyFill="1" applyBorder="1" applyAlignment="1">
      <alignment vertical="center" shrinkToFit="1"/>
    </xf>
    <xf numFmtId="178" fontId="17" fillId="0" borderId="17" xfId="20" applyNumberFormat="1" applyFont="1" applyFill="1" applyBorder="1" applyAlignment="1">
      <alignment vertical="center" shrinkToFit="1"/>
    </xf>
    <xf numFmtId="178" fontId="17" fillId="0" borderId="46" xfId="20" applyNumberFormat="1" applyFont="1" applyFill="1" applyBorder="1" applyAlignment="1">
      <alignment horizontal="right" vertical="center" shrinkToFit="1"/>
    </xf>
    <xf numFmtId="178" fontId="17" fillId="0" borderId="15" xfId="20" applyNumberFormat="1" applyFont="1" applyFill="1" applyBorder="1" applyAlignment="1">
      <alignment horizontal="right" vertical="center" shrinkToFit="1"/>
    </xf>
    <xf numFmtId="0" fontId="17" fillId="0" borderId="38" xfId="2" applyFont="1" applyFill="1" applyBorder="1" applyAlignment="1">
      <alignment horizontal="center" vertical="center" shrinkToFit="1"/>
    </xf>
    <xf numFmtId="0" fontId="17" fillId="0" borderId="39" xfId="2" applyFont="1" applyFill="1" applyBorder="1" applyAlignment="1">
      <alignment horizontal="center" vertical="center" shrinkToFit="1"/>
    </xf>
    <xf numFmtId="182" fontId="17" fillId="0" borderId="46" xfId="6" applyNumberFormat="1" applyFont="1" applyFill="1" applyBorder="1" applyAlignment="1">
      <alignment horizontal="center" vertical="center"/>
    </xf>
    <xf numFmtId="182" fontId="17" fillId="0" borderId="17" xfId="6" applyNumberFormat="1" applyFont="1" applyFill="1" applyBorder="1" applyAlignment="1">
      <alignment horizontal="center" vertical="center"/>
    </xf>
    <xf numFmtId="182" fontId="17" fillId="0" borderId="41" xfId="6" applyNumberFormat="1" applyFont="1" applyFill="1" applyBorder="1" applyAlignment="1">
      <alignment horizontal="center" vertical="center"/>
    </xf>
    <xf numFmtId="182" fontId="17" fillId="0" borderId="22" xfId="6" applyNumberFormat="1" applyFont="1" applyFill="1" applyBorder="1" applyAlignment="1">
      <alignment horizontal="center" vertical="center"/>
    </xf>
    <xf numFmtId="182" fontId="17" fillId="0" borderId="40" xfId="2" applyNumberFormat="1" applyFont="1" applyFill="1" applyBorder="1" applyAlignment="1">
      <alignment horizontal="center" vertical="center"/>
    </xf>
    <xf numFmtId="182" fontId="17" fillId="0" borderId="27" xfId="2" applyNumberFormat="1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 shrinkToFit="1"/>
    </xf>
    <xf numFmtId="178" fontId="17" fillId="0" borderId="3" xfId="20" applyNumberFormat="1" applyFont="1" applyFill="1" applyBorder="1" applyAlignment="1">
      <alignment horizontal="center" vertical="center"/>
    </xf>
    <xf numFmtId="178" fontId="17" fillId="0" borderId="28" xfId="20" applyNumberFormat="1" applyFont="1" applyFill="1" applyBorder="1" applyAlignment="1">
      <alignment horizontal="center" vertical="center"/>
    </xf>
    <xf numFmtId="178" fontId="17" fillId="0" borderId="26" xfId="20" applyNumberFormat="1" applyFont="1" applyFill="1" applyBorder="1" applyAlignment="1">
      <alignment horizontal="center" vertical="center"/>
    </xf>
    <xf numFmtId="180" fontId="17" fillId="0" borderId="40" xfId="2" applyNumberFormat="1" applyFont="1" applyFill="1" applyBorder="1" applyAlignment="1">
      <alignment horizontal="center" vertical="center"/>
    </xf>
    <xf numFmtId="180" fontId="17" fillId="0" borderId="27" xfId="2" applyNumberFormat="1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177" fontId="17" fillId="0" borderId="3" xfId="20" applyNumberFormat="1" applyFont="1" applyFill="1" applyBorder="1" applyAlignment="1">
      <alignment horizontal="center" vertical="center"/>
    </xf>
    <xf numFmtId="177" fontId="17" fillId="0" borderId="4" xfId="20" applyNumberFormat="1" applyFont="1" applyFill="1" applyBorder="1" applyAlignment="1">
      <alignment horizontal="center" vertical="center"/>
    </xf>
    <xf numFmtId="177" fontId="17" fillId="0" borderId="15" xfId="20" applyNumberFormat="1" applyFont="1" applyFill="1" applyBorder="1" applyAlignment="1">
      <alignment horizontal="center" vertical="center"/>
    </xf>
    <xf numFmtId="177" fontId="17" fillId="0" borderId="28" xfId="20" applyNumberFormat="1" applyFont="1" applyFill="1" applyBorder="1" applyAlignment="1">
      <alignment horizontal="center" vertical="center"/>
    </xf>
    <xf numFmtId="177" fontId="17" fillId="0" borderId="0" xfId="20" applyNumberFormat="1" applyFont="1" applyFill="1" applyBorder="1" applyAlignment="1">
      <alignment horizontal="center" vertical="center"/>
    </xf>
    <xf numFmtId="177" fontId="17" fillId="0" borderId="20" xfId="20" applyNumberFormat="1" applyFont="1" applyFill="1" applyBorder="1" applyAlignment="1">
      <alignment horizontal="center" vertical="center"/>
    </xf>
    <xf numFmtId="177" fontId="17" fillId="0" borderId="26" xfId="20" applyNumberFormat="1" applyFont="1" applyFill="1" applyBorder="1" applyAlignment="1">
      <alignment horizontal="center" vertical="center"/>
    </xf>
    <xf numFmtId="177" fontId="17" fillId="0" borderId="9" xfId="20" applyNumberFormat="1" applyFont="1" applyFill="1" applyBorder="1" applyAlignment="1">
      <alignment horizontal="center" vertical="center"/>
    </xf>
    <xf numFmtId="177" fontId="17" fillId="0" borderId="48" xfId="20" applyNumberFormat="1" applyFont="1" applyFill="1" applyBorder="1" applyAlignment="1">
      <alignment horizontal="center" vertical="center"/>
    </xf>
    <xf numFmtId="180" fontId="17" fillId="0" borderId="46" xfId="2" applyNumberFormat="1" applyFont="1" applyFill="1" applyBorder="1" applyAlignment="1">
      <alignment horizontal="center" vertical="center"/>
    </xf>
    <xf numFmtId="180" fontId="17" fillId="0" borderId="17" xfId="2" applyNumberFormat="1" applyFont="1" applyFill="1" applyBorder="1" applyAlignment="1">
      <alignment horizontal="center" vertical="center"/>
    </xf>
    <xf numFmtId="180" fontId="17" fillId="0" borderId="41" xfId="2" applyNumberFormat="1" applyFont="1" applyFill="1" applyBorder="1" applyAlignment="1">
      <alignment horizontal="center" vertical="center"/>
    </xf>
    <xf numFmtId="180" fontId="17" fillId="0" borderId="22" xfId="2" applyNumberFormat="1" applyFont="1" applyFill="1" applyBorder="1" applyAlignment="1">
      <alignment horizontal="center" vertical="center"/>
    </xf>
    <xf numFmtId="180" fontId="17" fillId="0" borderId="3" xfId="2" applyNumberFormat="1" applyFont="1" applyFill="1" applyBorder="1" applyAlignment="1">
      <alignment horizontal="center" vertical="center"/>
    </xf>
    <xf numFmtId="180" fontId="17" fillId="0" borderId="28" xfId="2" applyNumberFormat="1" applyFont="1" applyFill="1" applyBorder="1" applyAlignment="1">
      <alignment horizontal="center" vertical="center"/>
    </xf>
    <xf numFmtId="180" fontId="17" fillId="0" borderId="26" xfId="2" applyNumberFormat="1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8" fillId="0" borderId="9" xfId="9" applyFont="1" applyFill="1" applyBorder="1" applyAlignment="1">
      <alignment horizontal="left" vertical="center"/>
    </xf>
    <xf numFmtId="0" fontId="5" fillId="0" borderId="10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/>
    </xf>
    <xf numFmtId="0" fontId="7" fillId="0" borderId="50" xfId="2" applyFont="1" applyFill="1" applyBorder="1" applyAlignment="1">
      <alignment horizontal="distributed" vertical="center" indent="1"/>
    </xf>
    <xf numFmtId="0" fontId="7" fillId="0" borderId="57" xfId="2" applyFont="1" applyFill="1" applyBorder="1" applyAlignment="1">
      <alignment horizontal="distributed" vertical="center" indent="1"/>
    </xf>
    <xf numFmtId="0" fontId="5" fillId="0" borderId="29" xfId="9" applyFont="1" applyFill="1" applyBorder="1" applyAlignment="1">
      <alignment horizontal="center" vertical="center"/>
    </xf>
    <xf numFmtId="0" fontId="5" fillId="0" borderId="30" xfId="9" applyFont="1" applyFill="1" applyBorder="1" applyAlignment="1">
      <alignment horizontal="center" vertical="center"/>
    </xf>
    <xf numFmtId="0" fontId="5" fillId="0" borderId="31" xfId="9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17" xfId="9" applyFont="1" applyFill="1" applyBorder="1" applyAlignment="1">
      <alignment horizontal="center" vertical="center"/>
    </xf>
    <xf numFmtId="0" fontId="5" fillId="0" borderId="8" xfId="11" applyFont="1" applyFill="1" applyBorder="1" applyAlignment="1">
      <alignment horizontal="center" vertical="center"/>
    </xf>
    <xf numFmtId="0" fontId="5" fillId="0" borderId="7" xfId="11" applyFont="1" applyFill="1" applyBorder="1" applyAlignment="1">
      <alignment horizontal="center" vertical="center"/>
    </xf>
    <xf numFmtId="0" fontId="2" fillId="0" borderId="0" xfId="12" applyFont="1" applyFill="1" applyAlignment="1">
      <alignment horizontal="left" vertical="center"/>
    </xf>
    <xf numFmtId="0" fontId="5" fillId="0" borderId="0" xfId="12" applyFont="1" applyFill="1" applyAlignment="1">
      <alignment horizontal="right" vertical="center"/>
    </xf>
    <xf numFmtId="0" fontId="6" fillId="0" borderId="0" xfId="12" applyFont="1" applyFill="1" applyBorder="1" applyAlignment="1">
      <alignment horizontal="right"/>
    </xf>
    <xf numFmtId="0" fontId="5" fillId="0" borderId="29" xfId="12" applyFont="1" applyFill="1" applyBorder="1" applyAlignment="1">
      <alignment horizontal="center" vertical="center"/>
    </xf>
    <xf numFmtId="0" fontId="5" fillId="0" borderId="31" xfId="12" applyFont="1" applyFill="1" applyBorder="1" applyAlignment="1">
      <alignment horizontal="center" vertical="center"/>
    </xf>
    <xf numFmtId="0" fontId="5" fillId="0" borderId="28" xfId="12" applyFont="1" applyFill="1" applyBorder="1" applyAlignment="1">
      <alignment horizontal="center" vertical="center"/>
    </xf>
    <xf numFmtId="0" fontId="5" fillId="0" borderId="22" xfId="12" applyFont="1" applyFill="1" applyBorder="1" applyAlignment="1">
      <alignment horizontal="center" vertical="center"/>
    </xf>
    <xf numFmtId="0" fontId="5" fillId="0" borderId="3" xfId="12" applyFont="1" applyFill="1" applyBorder="1" applyAlignment="1">
      <alignment horizontal="center" vertical="center"/>
    </xf>
    <xf numFmtId="0" fontId="5" fillId="0" borderId="17" xfId="12" applyFont="1" applyFill="1" applyBorder="1" applyAlignment="1">
      <alignment horizontal="center" vertical="center"/>
    </xf>
    <xf numFmtId="0" fontId="5" fillId="0" borderId="8" xfId="12" applyFont="1" applyFill="1" applyBorder="1" applyAlignment="1">
      <alignment horizontal="center" vertical="center"/>
    </xf>
    <xf numFmtId="0" fontId="5" fillId="0" borderId="25" xfId="12" applyFont="1" applyFill="1" applyBorder="1" applyAlignment="1">
      <alignment horizontal="center" vertical="center"/>
    </xf>
    <xf numFmtId="0" fontId="5" fillId="0" borderId="7" xfId="12" applyFont="1" applyFill="1" applyBorder="1" applyAlignment="1">
      <alignment horizontal="center" vertical="center"/>
    </xf>
    <xf numFmtId="0" fontId="5" fillId="0" borderId="42" xfId="1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/>
    </xf>
    <xf numFmtId="0" fontId="5" fillId="0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2" xfId="2" applyFont="1" applyFill="1" applyBorder="1" applyAlignment="1">
      <alignment horizontal="center" vertical="center"/>
    </xf>
    <xf numFmtId="0" fontId="7" fillId="0" borderId="26" xfId="12" applyFont="1" applyFill="1" applyBorder="1" applyAlignment="1">
      <alignment horizontal="left" vertical="center" justifyLastLine="1"/>
    </xf>
    <xf numFmtId="0" fontId="7" fillId="0" borderId="27" xfId="12" applyFont="1" applyFill="1" applyBorder="1" applyAlignment="1">
      <alignment horizontal="left" vertical="center" justifyLastLine="1"/>
    </xf>
    <xf numFmtId="0" fontId="5" fillId="0" borderId="28" xfId="2" applyFont="1" applyFill="1" applyBorder="1" applyAlignment="1">
      <alignment vertical="center" shrinkToFit="1"/>
    </xf>
    <xf numFmtId="0" fontId="5" fillId="0" borderId="0" xfId="2" applyFont="1" applyFill="1" applyAlignment="1">
      <alignment vertical="center" shrinkToFit="1"/>
    </xf>
    <xf numFmtId="0" fontId="6" fillId="0" borderId="9" xfId="2" applyFont="1" applyFill="1" applyBorder="1" applyAlignment="1">
      <alignment horizontal="left" vertical="center"/>
    </xf>
    <xf numFmtId="0" fontId="6" fillId="0" borderId="9" xfId="12" applyFont="1" applyFill="1" applyBorder="1" applyAlignment="1">
      <alignment horizontal="left" vertical="center"/>
    </xf>
    <xf numFmtId="0" fontId="5" fillId="0" borderId="0" xfId="2" applyFont="1" applyFill="1" applyAlignment="1">
      <alignment horizontal="right" vertical="center"/>
    </xf>
    <xf numFmtId="0" fontId="7" fillId="0" borderId="26" xfId="2" applyFont="1" applyFill="1" applyBorder="1" applyAlignment="1">
      <alignment horizontal="left" vertical="center" justifyLastLine="1"/>
    </xf>
    <xf numFmtId="0" fontId="7" fillId="0" borderId="9" xfId="2" applyFont="1" applyFill="1" applyBorder="1" applyAlignment="1">
      <alignment horizontal="left" vertical="center" justifyLastLine="1"/>
    </xf>
    <xf numFmtId="0" fontId="5" fillId="0" borderId="28" xfId="12" applyFont="1" applyFill="1" applyBorder="1" applyAlignment="1">
      <alignment vertical="center" shrinkToFit="1"/>
    </xf>
    <xf numFmtId="0" fontId="5" fillId="0" borderId="22" xfId="12" applyFont="1" applyFill="1" applyBorder="1" applyAlignment="1">
      <alignment vertical="center" shrinkToFit="1"/>
    </xf>
    <xf numFmtId="0" fontId="5" fillId="0" borderId="1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17" fillId="0" borderId="11" xfId="2" applyFont="1" applyFill="1" applyBorder="1" applyAlignment="1">
      <alignment horizontal="center" vertical="center" shrinkToFit="1"/>
    </xf>
    <xf numFmtId="0" fontId="17" fillId="0" borderId="12" xfId="2" applyFont="1" applyFill="1" applyBorder="1" applyAlignment="1">
      <alignment horizontal="center" vertical="center" shrinkToFit="1"/>
    </xf>
    <xf numFmtId="0" fontId="17" fillId="0" borderId="13" xfId="2" applyFont="1" applyFill="1" applyBorder="1" applyAlignment="1">
      <alignment horizontal="center" vertical="center" shrinkToFit="1"/>
    </xf>
    <xf numFmtId="176" fontId="17" fillId="0" borderId="10" xfId="2" applyNumberFormat="1" applyFont="1" applyFill="1" applyBorder="1" applyAlignment="1">
      <alignment horizontal="center" vertical="center"/>
    </xf>
    <xf numFmtId="176" fontId="17" fillId="0" borderId="2" xfId="2" applyNumberFormat="1" applyFont="1" applyFill="1" applyBorder="1" applyAlignment="1">
      <alignment horizontal="center" vertical="center"/>
    </xf>
    <xf numFmtId="176" fontId="28" fillId="0" borderId="10" xfId="2" applyNumberFormat="1" applyFont="1" applyFill="1" applyBorder="1" applyAlignment="1">
      <alignment horizontal="center" vertical="center"/>
    </xf>
    <xf numFmtId="176" fontId="28" fillId="0" borderId="2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right" vertical="center"/>
    </xf>
    <xf numFmtId="0" fontId="7" fillId="0" borderId="18" xfId="2" applyFont="1" applyFill="1" applyBorder="1" applyAlignment="1">
      <alignment horizontal="distributed" vertical="center" wrapText="1" indent="2" shrinkToFit="1"/>
    </xf>
    <xf numFmtId="0" fontId="7" fillId="0" borderId="2" xfId="2" applyFont="1" applyFill="1" applyBorder="1" applyAlignment="1">
      <alignment horizontal="distributed" vertical="center" wrapText="1" indent="2" shrinkToFit="1"/>
    </xf>
    <xf numFmtId="0" fontId="5" fillId="0" borderId="5" xfId="2" applyFont="1" applyFill="1" applyBorder="1" applyAlignment="1">
      <alignment horizontal="center" vertical="center"/>
    </xf>
    <xf numFmtId="0" fontId="6" fillId="0" borderId="1" xfId="12" applyFont="1" applyFill="1" applyBorder="1" applyAlignment="1">
      <alignment horizontal="right"/>
    </xf>
    <xf numFmtId="0" fontId="5" fillId="0" borderId="29" xfId="2" applyFont="1" applyFill="1" applyBorder="1" applyAlignment="1">
      <alignment horizontal="center" vertical="center" wrapText="1"/>
    </xf>
    <xf numFmtId="0" fontId="5" fillId="0" borderId="28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3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5" fillId="0" borderId="45" xfId="2" applyFont="1" applyFill="1" applyBorder="1" applyAlignment="1">
      <alignment horizontal="center" vertical="center"/>
    </xf>
    <xf numFmtId="0" fontId="22" fillId="0" borderId="9" xfId="12" applyFont="1" applyFill="1" applyBorder="1" applyAlignment="1">
      <alignment horizontal="left" vertical="center"/>
    </xf>
    <xf numFmtId="0" fontId="21" fillId="0" borderId="18" xfId="2" applyFont="1" applyFill="1" applyBorder="1" applyAlignment="1">
      <alignment horizontal="center" vertical="center" shrinkToFit="1"/>
    </xf>
    <xf numFmtId="0" fontId="21" fillId="0" borderId="2" xfId="2" applyFont="1" applyFill="1" applyBorder="1" applyAlignment="1">
      <alignment horizontal="center" vertical="center" shrinkToFit="1"/>
    </xf>
    <xf numFmtId="0" fontId="21" fillId="0" borderId="18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8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32" fillId="0" borderId="18" xfId="2" applyFont="1" applyFill="1" applyBorder="1" applyAlignment="1">
      <alignment horizontal="center" vertical="center"/>
    </xf>
    <xf numFmtId="0" fontId="32" fillId="0" borderId="2" xfId="2" applyFont="1" applyFill="1" applyBorder="1" applyAlignment="1">
      <alignment horizontal="center" vertical="center"/>
    </xf>
    <xf numFmtId="0" fontId="21" fillId="0" borderId="43" xfId="2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</cellXfs>
  <cellStyles count="21">
    <cellStyle name="パーセント 2" xfId="6" xr:uid="{00000000-0005-0000-0000-000000000000}"/>
    <cellStyle name="桁区切り 2" xfId="3" xr:uid="{00000000-0005-0000-0000-000001000000}"/>
    <cellStyle name="桁区切り 2 3" xfId="20" xr:uid="{F0A05C04-1853-468B-A60E-B054EE547B1F}"/>
    <cellStyle name="桁区切り 3" xfId="4" xr:uid="{00000000-0005-0000-0000-000002000000}"/>
    <cellStyle name="桁区切り 3 2" xfId="14" xr:uid="{00000000-0005-0000-0000-000003000000}"/>
    <cellStyle name="桁区切り 4" xfId="18" xr:uid="{00000000-0005-0000-0000-000004000000}"/>
    <cellStyle name="標準" xfId="0" builtinId="0"/>
    <cellStyle name="標準 2" xfId="2" xr:uid="{00000000-0005-0000-0000-000006000000}"/>
    <cellStyle name="標準 2 2" xfId="19" xr:uid="{00000000-0005-0000-0000-000007000000}"/>
    <cellStyle name="標準 2 3" xfId="15" xr:uid="{00000000-0005-0000-0000-000008000000}"/>
    <cellStyle name="標準 3" xfId="13" xr:uid="{00000000-0005-0000-0000-000009000000}"/>
    <cellStyle name="標準 4" xfId="16" xr:uid="{00000000-0005-0000-0000-00000A000000}"/>
    <cellStyle name="標準 5" xfId="17" xr:uid="{00000000-0005-0000-0000-00000B000000}"/>
    <cellStyle name="標準_0204" xfId="7" xr:uid="{00000000-0005-0000-0000-00000C000000}"/>
    <cellStyle name="標準_0206" xfId="1" xr:uid="{00000000-0005-0000-0000-00000D000000}"/>
    <cellStyle name="標準_0210" xfId="5" xr:uid="{00000000-0005-0000-0000-00000E000000}"/>
    <cellStyle name="標準_0211" xfId="8" xr:uid="{00000000-0005-0000-0000-00000F000000}"/>
    <cellStyle name="標準_0213" xfId="9" xr:uid="{00000000-0005-0000-0000-000010000000}"/>
    <cellStyle name="標準_0214" xfId="11" xr:uid="{00000000-0005-0000-0000-000011000000}"/>
    <cellStyle name="標準_0217" xfId="12" xr:uid="{00000000-0005-0000-0000-000012000000}"/>
    <cellStyle name="標準_JB16" xfId="10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75"/>
  <sheetViews>
    <sheetView showGridLines="0" tabSelected="1" view="pageBreakPreview" zoomScale="85" zoomScaleNormal="100" zoomScaleSheetLayoutView="85" workbookViewId="0"/>
  </sheetViews>
  <sheetFormatPr defaultRowHeight="13.5" x14ac:dyDescent="0.15"/>
  <cols>
    <col min="1" max="1" width="8.125" style="148" customWidth="1"/>
    <col min="2" max="10" width="6.625" style="129" customWidth="1"/>
    <col min="11" max="11" width="8.125" style="129" customWidth="1"/>
    <col min="12" max="20" width="6.625" style="129" customWidth="1"/>
    <col min="21" max="16384" width="9" style="129"/>
  </cols>
  <sheetData>
    <row r="1" spans="1:64" s="125" customFormat="1" ht="9" customHeight="1" x14ac:dyDescent="0.15">
      <c r="T1" s="126"/>
      <c r="BL1" s="126" t="s">
        <v>0</v>
      </c>
    </row>
    <row r="2" spans="1:64" ht="15" customHeight="1" x14ac:dyDescent="0.15">
      <c r="A2" s="127" t="s">
        <v>195</v>
      </c>
      <c r="B2" s="128"/>
      <c r="C2" s="128"/>
      <c r="D2" s="128"/>
      <c r="E2" s="128"/>
      <c r="F2" s="128"/>
      <c r="G2" s="128"/>
      <c r="H2" s="128"/>
      <c r="I2" s="128"/>
      <c r="K2" s="130"/>
      <c r="L2" s="131"/>
      <c r="M2" s="131"/>
      <c r="N2" s="131"/>
      <c r="O2" s="131"/>
      <c r="P2" s="131"/>
      <c r="Q2" s="132"/>
      <c r="R2" s="132"/>
      <c r="S2" s="132"/>
      <c r="T2" s="132"/>
    </row>
    <row r="3" spans="1:64" ht="11.25" customHeight="1" thickBot="1" x14ac:dyDescent="0.2">
      <c r="A3" s="131"/>
      <c r="B3" s="133"/>
      <c r="C3" s="133"/>
      <c r="D3" s="133"/>
      <c r="E3" s="133"/>
      <c r="F3" s="133"/>
      <c r="G3" s="133"/>
      <c r="H3" s="133"/>
      <c r="I3" s="133"/>
      <c r="J3" s="134"/>
      <c r="K3" s="131"/>
      <c r="L3" s="1"/>
      <c r="M3" s="1"/>
      <c r="N3" s="1"/>
      <c r="O3" s="1"/>
      <c r="P3" s="1"/>
      <c r="Q3" s="420" t="s">
        <v>47</v>
      </c>
      <c r="R3" s="420"/>
      <c r="S3" s="420"/>
      <c r="T3" s="420"/>
      <c r="U3" s="135"/>
      <c r="V3" s="135"/>
    </row>
    <row r="4" spans="1:64" ht="15" customHeight="1" x14ac:dyDescent="0.15">
      <c r="A4" s="418" t="s">
        <v>13</v>
      </c>
      <c r="B4" s="422" t="s">
        <v>246</v>
      </c>
      <c r="C4" s="423"/>
      <c r="D4" s="424"/>
      <c r="E4" s="418">
        <v>27</v>
      </c>
      <c r="F4" s="418"/>
      <c r="G4" s="418"/>
      <c r="H4" s="418" t="s">
        <v>247</v>
      </c>
      <c r="I4" s="418"/>
      <c r="J4" s="418"/>
      <c r="K4" s="418" t="s">
        <v>13</v>
      </c>
      <c r="L4" s="418" t="s">
        <v>99</v>
      </c>
      <c r="M4" s="418"/>
      <c r="N4" s="418"/>
      <c r="O4" s="418">
        <v>27</v>
      </c>
      <c r="P4" s="418"/>
      <c r="Q4" s="418"/>
      <c r="R4" s="418" t="s">
        <v>247</v>
      </c>
      <c r="S4" s="418"/>
      <c r="T4" s="418"/>
    </row>
    <row r="5" spans="1:64" ht="15" customHeight="1" x14ac:dyDescent="0.15">
      <c r="A5" s="421"/>
      <c r="B5" s="10" t="s">
        <v>14</v>
      </c>
      <c r="C5" s="11" t="s">
        <v>11</v>
      </c>
      <c r="D5" s="12" t="s">
        <v>12</v>
      </c>
      <c r="E5" s="10" t="s">
        <v>14</v>
      </c>
      <c r="F5" s="11" t="s">
        <v>11</v>
      </c>
      <c r="G5" s="12" t="s">
        <v>12</v>
      </c>
      <c r="H5" s="10" t="s">
        <v>14</v>
      </c>
      <c r="I5" s="11" t="s">
        <v>11</v>
      </c>
      <c r="J5" s="12" t="s">
        <v>12</v>
      </c>
      <c r="K5" s="421"/>
      <c r="L5" s="10" t="s">
        <v>14</v>
      </c>
      <c r="M5" s="11" t="s">
        <v>11</v>
      </c>
      <c r="N5" s="12" t="s">
        <v>12</v>
      </c>
      <c r="O5" s="10" t="s">
        <v>14</v>
      </c>
      <c r="P5" s="11" t="s">
        <v>11</v>
      </c>
      <c r="Q5" s="12" t="s">
        <v>12</v>
      </c>
      <c r="R5" s="10" t="s">
        <v>14</v>
      </c>
      <c r="S5" s="11" t="s">
        <v>11</v>
      </c>
      <c r="T5" s="12" t="s">
        <v>12</v>
      </c>
    </row>
    <row r="6" spans="1:64" ht="16.5" customHeight="1" x14ac:dyDescent="0.15">
      <c r="A6" s="29" t="s">
        <v>7</v>
      </c>
      <c r="B6" s="136">
        <v>51885</v>
      </c>
      <c r="C6" s="137">
        <v>27288</v>
      </c>
      <c r="D6" s="138">
        <v>24597</v>
      </c>
      <c r="E6" s="136">
        <v>55099</v>
      </c>
      <c r="F6" s="137">
        <v>28657</v>
      </c>
      <c r="G6" s="138">
        <v>26442</v>
      </c>
      <c r="H6" s="136">
        <v>57238</v>
      </c>
      <c r="I6" s="137">
        <v>29550</v>
      </c>
      <c r="J6" s="138">
        <v>27688</v>
      </c>
      <c r="K6" s="68"/>
      <c r="L6" s="71"/>
      <c r="M6" s="69"/>
      <c r="N6" s="70"/>
      <c r="O6" s="71"/>
      <c r="P6" s="69"/>
      <c r="Q6" s="70"/>
      <c r="R6" s="71"/>
      <c r="S6" s="69"/>
      <c r="T6" s="70"/>
    </row>
    <row r="7" spans="1:64" ht="15" customHeight="1" x14ac:dyDescent="0.15">
      <c r="A7" s="13" t="s">
        <v>15</v>
      </c>
      <c r="B7" s="139">
        <v>2829</v>
      </c>
      <c r="C7" s="140">
        <v>1451</v>
      </c>
      <c r="D7" s="141">
        <v>1378</v>
      </c>
      <c r="E7" s="139">
        <v>2934</v>
      </c>
      <c r="F7" s="140">
        <v>1501</v>
      </c>
      <c r="G7" s="142">
        <v>1433</v>
      </c>
      <c r="H7" s="139">
        <v>2782</v>
      </c>
      <c r="I7" s="140">
        <v>1455</v>
      </c>
      <c r="J7" s="142">
        <v>1327</v>
      </c>
      <c r="K7" s="13" t="s">
        <v>34</v>
      </c>
      <c r="L7" s="139">
        <v>3513</v>
      </c>
      <c r="M7" s="140">
        <v>1786</v>
      </c>
      <c r="N7" s="141">
        <v>1727</v>
      </c>
      <c r="O7" s="139">
        <v>3247</v>
      </c>
      <c r="P7" s="140">
        <v>1705</v>
      </c>
      <c r="Q7" s="141">
        <v>1542</v>
      </c>
      <c r="R7" s="139">
        <v>3218</v>
      </c>
      <c r="S7" s="140">
        <v>1665</v>
      </c>
      <c r="T7" s="141">
        <v>1553</v>
      </c>
    </row>
    <row r="8" spans="1:64" ht="15" customHeight="1" x14ac:dyDescent="0.15">
      <c r="A8" s="14" t="s">
        <v>49</v>
      </c>
      <c r="B8" s="139">
        <v>599</v>
      </c>
      <c r="C8" s="143">
        <v>314</v>
      </c>
      <c r="D8" s="144">
        <v>285</v>
      </c>
      <c r="E8" s="139">
        <v>612</v>
      </c>
      <c r="F8" s="143">
        <v>306</v>
      </c>
      <c r="G8" s="144">
        <v>306</v>
      </c>
      <c r="H8" s="139">
        <v>574</v>
      </c>
      <c r="I8" s="143">
        <v>288</v>
      </c>
      <c r="J8" s="144">
        <v>286</v>
      </c>
      <c r="K8" s="15">
        <v>25</v>
      </c>
      <c r="L8" s="139">
        <v>638</v>
      </c>
      <c r="M8" s="143">
        <v>320</v>
      </c>
      <c r="N8" s="144">
        <v>318</v>
      </c>
      <c r="O8" s="139">
        <v>593</v>
      </c>
      <c r="P8" s="143">
        <v>317</v>
      </c>
      <c r="Q8" s="144">
        <v>276</v>
      </c>
      <c r="R8" s="139">
        <v>580</v>
      </c>
      <c r="S8" s="143">
        <v>292</v>
      </c>
      <c r="T8" s="144">
        <v>288</v>
      </c>
    </row>
    <row r="9" spans="1:64" ht="15" customHeight="1" x14ac:dyDescent="0.15">
      <c r="A9" s="14" t="s">
        <v>50</v>
      </c>
      <c r="B9" s="139">
        <v>605</v>
      </c>
      <c r="C9" s="143">
        <v>295</v>
      </c>
      <c r="D9" s="144">
        <v>310</v>
      </c>
      <c r="E9" s="139">
        <v>584</v>
      </c>
      <c r="F9" s="143">
        <v>309</v>
      </c>
      <c r="G9" s="144">
        <v>275</v>
      </c>
      <c r="H9" s="139">
        <v>547</v>
      </c>
      <c r="I9" s="143">
        <v>302</v>
      </c>
      <c r="J9" s="144">
        <v>245</v>
      </c>
      <c r="K9" s="15">
        <v>26</v>
      </c>
      <c r="L9" s="139">
        <v>650</v>
      </c>
      <c r="M9" s="143">
        <v>322</v>
      </c>
      <c r="N9" s="144">
        <v>328</v>
      </c>
      <c r="O9" s="139">
        <v>609</v>
      </c>
      <c r="P9" s="143">
        <v>323</v>
      </c>
      <c r="Q9" s="144">
        <v>286</v>
      </c>
      <c r="R9" s="139">
        <v>629</v>
      </c>
      <c r="S9" s="143">
        <v>319</v>
      </c>
      <c r="T9" s="144">
        <v>310</v>
      </c>
    </row>
    <row r="10" spans="1:64" ht="15" customHeight="1" x14ac:dyDescent="0.15">
      <c r="A10" s="14" t="s">
        <v>19</v>
      </c>
      <c r="B10" s="139">
        <v>575</v>
      </c>
      <c r="C10" s="143">
        <v>293</v>
      </c>
      <c r="D10" s="144">
        <v>282</v>
      </c>
      <c r="E10" s="139">
        <v>586</v>
      </c>
      <c r="F10" s="143">
        <v>304</v>
      </c>
      <c r="G10" s="144">
        <v>282</v>
      </c>
      <c r="H10" s="139">
        <v>536</v>
      </c>
      <c r="I10" s="143">
        <v>290</v>
      </c>
      <c r="J10" s="144">
        <v>246</v>
      </c>
      <c r="K10" s="15">
        <v>27</v>
      </c>
      <c r="L10" s="139">
        <v>713</v>
      </c>
      <c r="M10" s="143">
        <v>367</v>
      </c>
      <c r="N10" s="144">
        <v>346</v>
      </c>
      <c r="O10" s="139">
        <v>673</v>
      </c>
      <c r="P10" s="143">
        <v>353</v>
      </c>
      <c r="Q10" s="144">
        <v>320</v>
      </c>
      <c r="R10" s="139">
        <v>639</v>
      </c>
      <c r="S10" s="143">
        <v>341</v>
      </c>
      <c r="T10" s="144">
        <v>298</v>
      </c>
    </row>
    <row r="11" spans="1:64" ht="15" customHeight="1" x14ac:dyDescent="0.15">
      <c r="A11" s="14" t="s">
        <v>20</v>
      </c>
      <c r="B11" s="139">
        <v>527</v>
      </c>
      <c r="C11" s="143">
        <v>272</v>
      </c>
      <c r="D11" s="144">
        <v>255</v>
      </c>
      <c r="E11" s="139">
        <v>606</v>
      </c>
      <c r="F11" s="143">
        <v>300</v>
      </c>
      <c r="G11" s="144">
        <v>306</v>
      </c>
      <c r="H11" s="139">
        <v>569</v>
      </c>
      <c r="I11" s="143">
        <v>294</v>
      </c>
      <c r="J11" s="144">
        <v>275</v>
      </c>
      <c r="K11" s="15">
        <v>28</v>
      </c>
      <c r="L11" s="139">
        <v>716</v>
      </c>
      <c r="M11" s="143">
        <v>369</v>
      </c>
      <c r="N11" s="144">
        <v>347</v>
      </c>
      <c r="O11" s="139">
        <v>686</v>
      </c>
      <c r="P11" s="143">
        <v>364</v>
      </c>
      <c r="Q11" s="144">
        <v>322</v>
      </c>
      <c r="R11" s="139">
        <v>679</v>
      </c>
      <c r="S11" s="143">
        <v>357</v>
      </c>
      <c r="T11" s="144">
        <v>322</v>
      </c>
    </row>
    <row r="12" spans="1:64" ht="15" customHeight="1" x14ac:dyDescent="0.15">
      <c r="A12" s="14" t="s">
        <v>2</v>
      </c>
      <c r="B12" s="139">
        <v>523</v>
      </c>
      <c r="C12" s="143">
        <v>277</v>
      </c>
      <c r="D12" s="144">
        <v>246</v>
      </c>
      <c r="E12" s="139">
        <v>546</v>
      </c>
      <c r="F12" s="143">
        <v>282</v>
      </c>
      <c r="G12" s="144">
        <v>264</v>
      </c>
      <c r="H12" s="139">
        <v>556</v>
      </c>
      <c r="I12" s="143">
        <v>281</v>
      </c>
      <c r="J12" s="144">
        <v>275</v>
      </c>
      <c r="K12" s="15">
        <v>29</v>
      </c>
      <c r="L12" s="139">
        <v>796</v>
      </c>
      <c r="M12" s="143">
        <v>408</v>
      </c>
      <c r="N12" s="144">
        <v>388</v>
      </c>
      <c r="O12" s="139">
        <v>686</v>
      </c>
      <c r="P12" s="143">
        <v>348</v>
      </c>
      <c r="Q12" s="144">
        <v>338</v>
      </c>
      <c r="R12" s="139">
        <v>691</v>
      </c>
      <c r="S12" s="143">
        <v>356</v>
      </c>
      <c r="T12" s="144">
        <v>335</v>
      </c>
    </row>
    <row r="13" spans="1:64" ht="15" customHeight="1" x14ac:dyDescent="0.15">
      <c r="A13" s="13" t="s">
        <v>21</v>
      </c>
      <c r="B13" s="139">
        <v>2433</v>
      </c>
      <c r="C13" s="140">
        <v>1223</v>
      </c>
      <c r="D13" s="141">
        <v>1210</v>
      </c>
      <c r="E13" s="139">
        <v>2666</v>
      </c>
      <c r="F13" s="140">
        <v>1372</v>
      </c>
      <c r="G13" s="141">
        <v>1294</v>
      </c>
      <c r="H13" s="139">
        <v>2823</v>
      </c>
      <c r="I13" s="140">
        <v>1433</v>
      </c>
      <c r="J13" s="141">
        <v>1390</v>
      </c>
      <c r="K13" s="13" t="s">
        <v>16</v>
      </c>
      <c r="L13" s="139">
        <v>4334</v>
      </c>
      <c r="M13" s="140">
        <v>2238</v>
      </c>
      <c r="N13" s="141">
        <v>2096</v>
      </c>
      <c r="O13" s="139">
        <v>3772</v>
      </c>
      <c r="P13" s="140">
        <v>1916</v>
      </c>
      <c r="Q13" s="141">
        <v>1856</v>
      </c>
      <c r="R13" s="139">
        <v>3476</v>
      </c>
      <c r="S13" s="140">
        <v>1770</v>
      </c>
      <c r="T13" s="141">
        <v>1706</v>
      </c>
    </row>
    <row r="14" spans="1:64" ht="15" customHeight="1" x14ac:dyDescent="0.15">
      <c r="A14" s="14" t="s">
        <v>51</v>
      </c>
      <c r="B14" s="139">
        <v>502</v>
      </c>
      <c r="C14" s="143">
        <v>253</v>
      </c>
      <c r="D14" s="144">
        <v>249</v>
      </c>
      <c r="E14" s="139">
        <v>555</v>
      </c>
      <c r="F14" s="143">
        <v>281</v>
      </c>
      <c r="G14" s="144">
        <v>274</v>
      </c>
      <c r="H14" s="139">
        <v>552</v>
      </c>
      <c r="I14" s="143">
        <v>273</v>
      </c>
      <c r="J14" s="144">
        <v>279</v>
      </c>
      <c r="K14" s="16">
        <v>30</v>
      </c>
      <c r="L14" s="139">
        <v>820</v>
      </c>
      <c r="M14" s="143">
        <v>406</v>
      </c>
      <c r="N14" s="144">
        <v>414</v>
      </c>
      <c r="O14" s="139">
        <v>707</v>
      </c>
      <c r="P14" s="143">
        <v>347</v>
      </c>
      <c r="Q14" s="144">
        <v>360</v>
      </c>
      <c r="R14" s="139">
        <v>696</v>
      </c>
      <c r="S14" s="143">
        <v>360</v>
      </c>
      <c r="T14" s="144">
        <v>336</v>
      </c>
    </row>
    <row r="15" spans="1:64" ht="15" customHeight="1" x14ac:dyDescent="0.15">
      <c r="A15" s="14" t="s">
        <v>3</v>
      </c>
      <c r="B15" s="139">
        <v>495</v>
      </c>
      <c r="C15" s="143">
        <v>259</v>
      </c>
      <c r="D15" s="144">
        <v>236</v>
      </c>
      <c r="E15" s="139">
        <v>581</v>
      </c>
      <c r="F15" s="143">
        <v>293</v>
      </c>
      <c r="G15" s="144">
        <v>288</v>
      </c>
      <c r="H15" s="139">
        <v>541</v>
      </c>
      <c r="I15" s="143">
        <v>267</v>
      </c>
      <c r="J15" s="144">
        <v>274</v>
      </c>
      <c r="K15" s="15">
        <v>31</v>
      </c>
      <c r="L15" s="139">
        <v>853</v>
      </c>
      <c r="M15" s="143">
        <v>431</v>
      </c>
      <c r="N15" s="144">
        <v>422</v>
      </c>
      <c r="O15" s="139">
        <v>683</v>
      </c>
      <c r="P15" s="143">
        <v>345</v>
      </c>
      <c r="Q15" s="144">
        <v>338</v>
      </c>
      <c r="R15" s="139">
        <v>637</v>
      </c>
      <c r="S15" s="143">
        <v>329</v>
      </c>
      <c r="T15" s="144">
        <v>308</v>
      </c>
    </row>
    <row r="16" spans="1:64" ht="15" customHeight="1" x14ac:dyDescent="0.15">
      <c r="A16" s="14" t="s">
        <v>4</v>
      </c>
      <c r="B16" s="139">
        <v>461</v>
      </c>
      <c r="C16" s="143">
        <v>226</v>
      </c>
      <c r="D16" s="144">
        <v>235</v>
      </c>
      <c r="E16" s="139">
        <v>536</v>
      </c>
      <c r="F16" s="143">
        <v>274</v>
      </c>
      <c r="G16" s="144">
        <v>262</v>
      </c>
      <c r="H16" s="139">
        <v>586</v>
      </c>
      <c r="I16" s="143">
        <v>315</v>
      </c>
      <c r="J16" s="144">
        <v>271</v>
      </c>
      <c r="K16" s="16">
        <v>32</v>
      </c>
      <c r="L16" s="139">
        <v>898</v>
      </c>
      <c r="M16" s="143">
        <v>482</v>
      </c>
      <c r="N16" s="144">
        <v>416</v>
      </c>
      <c r="O16" s="139">
        <v>842</v>
      </c>
      <c r="P16" s="143">
        <v>434</v>
      </c>
      <c r="Q16" s="144">
        <v>408</v>
      </c>
      <c r="R16" s="139">
        <v>716</v>
      </c>
      <c r="S16" s="143">
        <v>354</v>
      </c>
      <c r="T16" s="144">
        <v>362</v>
      </c>
    </row>
    <row r="17" spans="1:20" ht="15" customHeight="1" x14ac:dyDescent="0.15">
      <c r="A17" s="14" t="s">
        <v>5</v>
      </c>
      <c r="B17" s="139">
        <v>520</v>
      </c>
      <c r="C17" s="143">
        <v>250</v>
      </c>
      <c r="D17" s="144">
        <v>270</v>
      </c>
      <c r="E17" s="139">
        <v>502</v>
      </c>
      <c r="F17" s="143">
        <v>275</v>
      </c>
      <c r="G17" s="144">
        <v>227</v>
      </c>
      <c r="H17" s="139">
        <v>600</v>
      </c>
      <c r="I17" s="143">
        <v>300</v>
      </c>
      <c r="J17" s="144">
        <v>300</v>
      </c>
      <c r="K17" s="16">
        <v>33</v>
      </c>
      <c r="L17" s="139">
        <v>852</v>
      </c>
      <c r="M17" s="143">
        <v>466</v>
      </c>
      <c r="N17" s="144">
        <v>386</v>
      </c>
      <c r="O17" s="139">
        <v>761</v>
      </c>
      <c r="P17" s="143">
        <v>385</v>
      </c>
      <c r="Q17" s="144">
        <v>376</v>
      </c>
      <c r="R17" s="139">
        <v>716</v>
      </c>
      <c r="S17" s="143">
        <v>357</v>
      </c>
      <c r="T17" s="144">
        <v>359</v>
      </c>
    </row>
    <row r="18" spans="1:20" ht="15" customHeight="1" x14ac:dyDescent="0.15">
      <c r="A18" s="14" t="s">
        <v>6</v>
      </c>
      <c r="B18" s="139">
        <v>455</v>
      </c>
      <c r="C18" s="143">
        <v>235</v>
      </c>
      <c r="D18" s="144">
        <v>220</v>
      </c>
      <c r="E18" s="139">
        <v>492</v>
      </c>
      <c r="F18" s="143">
        <v>249</v>
      </c>
      <c r="G18" s="144">
        <v>243</v>
      </c>
      <c r="H18" s="139">
        <v>544</v>
      </c>
      <c r="I18" s="143">
        <v>278</v>
      </c>
      <c r="J18" s="144">
        <v>266</v>
      </c>
      <c r="K18" s="16">
        <v>34</v>
      </c>
      <c r="L18" s="139">
        <v>911</v>
      </c>
      <c r="M18" s="143">
        <v>453</v>
      </c>
      <c r="N18" s="144">
        <v>458</v>
      </c>
      <c r="O18" s="139">
        <v>779</v>
      </c>
      <c r="P18" s="143">
        <v>405</v>
      </c>
      <c r="Q18" s="144">
        <v>374</v>
      </c>
      <c r="R18" s="139">
        <v>711</v>
      </c>
      <c r="S18" s="143">
        <v>370</v>
      </c>
      <c r="T18" s="144">
        <v>341</v>
      </c>
    </row>
    <row r="19" spans="1:20" ht="15" customHeight="1" x14ac:dyDescent="0.15">
      <c r="A19" s="13" t="s">
        <v>25</v>
      </c>
      <c r="B19" s="139">
        <v>2274</v>
      </c>
      <c r="C19" s="140">
        <v>1195</v>
      </c>
      <c r="D19" s="141">
        <v>1079</v>
      </c>
      <c r="E19" s="139">
        <v>2361</v>
      </c>
      <c r="F19" s="140">
        <v>1180</v>
      </c>
      <c r="G19" s="141">
        <v>1181</v>
      </c>
      <c r="H19" s="139">
        <v>2717</v>
      </c>
      <c r="I19" s="140">
        <v>1391</v>
      </c>
      <c r="J19" s="141">
        <v>1326</v>
      </c>
      <c r="K19" s="17" t="s">
        <v>22</v>
      </c>
      <c r="L19" s="139">
        <v>4658</v>
      </c>
      <c r="M19" s="140">
        <v>2446</v>
      </c>
      <c r="N19" s="141">
        <v>2212</v>
      </c>
      <c r="O19" s="139">
        <v>4257</v>
      </c>
      <c r="P19" s="140">
        <v>2185</v>
      </c>
      <c r="Q19" s="141">
        <v>2072</v>
      </c>
      <c r="R19" s="139">
        <v>3959</v>
      </c>
      <c r="S19" s="140">
        <v>1999</v>
      </c>
      <c r="T19" s="141">
        <v>1960</v>
      </c>
    </row>
    <row r="20" spans="1:20" ht="15" customHeight="1" x14ac:dyDescent="0.15">
      <c r="A20" s="15">
        <v>10</v>
      </c>
      <c r="B20" s="139">
        <v>476</v>
      </c>
      <c r="C20" s="143">
        <v>241</v>
      </c>
      <c r="D20" s="144">
        <v>235</v>
      </c>
      <c r="E20" s="139">
        <v>488</v>
      </c>
      <c r="F20" s="143">
        <v>242</v>
      </c>
      <c r="G20" s="144">
        <v>246</v>
      </c>
      <c r="H20" s="139">
        <v>565</v>
      </c>
      <c r="I20" s="143">
        <v>293</v>
      </c>
      <c r="J20" s="144">
        <v>272</v>
      </c>
      <c r="K20" s="16">
        <v>35</v>
      </c>
      <c r="L20" s="139">
        <v>934</v>
      </c>
      <c r="M20" s="143">
        <v>480</v>
      </c>
      <c r="N20" s="144">
        <v>454</v>
      </c>
      <c r="O20" s="139">
        <v>763</v>
      </c>
      <c r="P20" s="143">
        <v>367</v>
      </c>
      <c r="Q20" s="144">
        <v>396</v>
      </c>
      <c r="R20" s="139">
        <v>750</v>
      </c>
      <c r="S20" s="143">
        <v>348</v>
      </c>
      <c r="T20" s="144">
        <v>402</v>
      </c>
    </row>
    <row r="21" spans="1:20" ht="15" customHeight="1" x14ac:dyDescent="0.15">
      <c r="A21" s="15">
        <v>11</v>
      </c>
      <c r="B21" s="139">
        <v>456</v>
      </c>
      <c r="C21" s="143">
        <v>245</v>
      </c>
      <c r="D21" s="144">
        <v>211</v>
      </c>
      <c r="E21" s="139">
        <v>457</v>
      </c>
      <c r="F21" s="143">
        <v>236</v>
      </c>
      <c r="G21" s="144">
        <v>221</v>
      </c>
      <c r="H21" s="139">
        <v>571</v>
      </c>
      <c r="I21" s="143">
        <v>293</v>
      </c>
      <c r="J21" s="144">
        <v>278</v>
      </c>
      <c r="K21" s="16">
        <v>36</v>
      </c>
      <c r="L21" s="139">
        <v>977</v>
      </c>
      <c r="M21" s="143">
        <v>532</v>
      </c>
      <c r="N21" s="144">
        <v>445</v>
      </c>
      <c r="O21" s="139">
        <v>841</v>
      </c>
      <c r="P21" s="143">
        <v>433</v>
      </c>
      <c r="Q21" s="144">
        <v>408</v>
      </c>
      <c r="R21" s="139">
        <v>769</v>
      </c>
      <c r="S21" s="143">
        <v>386</v>
      </c>
      <c r="T21" s="144">
        <v>383</v>
      </c>
    </row>
    <row r="22" spans="1:20" ht="15" customHeight="1" x14ac:dyDescent="0.15">
      <c r="A22" s="15">
        <v>12</v>
      </c>
      <c r="B22" s="139">
        <v>495</v>
      </c>
      <c r="C22" s="143">
        <v>256</v>
      </c>
      <c r="D22" s="144">
        <v>239</v>
      </c>
      <c r="E22" s="139">
        <v>459</v>
      </c>
      <c r="F22" s="143">
        <v>225</v>
      </c>
      <c r="G22" s="144">
        <v>234</v>
      </c>
      <c r="H22" s="139">
        <v>562</v>
      </c>
      <c r="I22" s="143">
        <v>276</v>
      </c>
      <c r="J22" s="144">
        <v>286</v>
      </c>
      <c r="K22" s="16">
        <v>37</v>
      </c>
      <c r="L22" s="139">
        <v>939</v>
      </c>
      <c r="M22" s="143">
        <v>457</v>
      </c>
      <c r="N22" s="144">
        <v>482</v>
      </c>
      <c r="O22" s="139">
        <v>878</v>
      </c>
      <c r="P22" s="143">
        <v>461</v>
      </c>
      <c r="Q22" s="144">
        <v>417</v>
      </c>
      <c r="R22" s="139">
        <v>855</v>
      </c>
      <c r="S22" s="143">
        <v>444</v>
      </c>
      <c r="T22" s="144">
        <v>411</v>
      </c>
    </row>
    <row r="23" spans="1:20" ht="15" customHeight="1" x14ac:dyDescent="0.15">
      <c r="A23" s="15">
        <v>13</v>
      </c>
      <c r="B23" s="139">
        <v>436</v>
      </c>
      <c r="C23" s="143">
        <v>235</v>
      </c>
      <c r="D23" s="144">
        <v>201</v>
      </c>
      <c r="E23" s="139">
        <v>508</v>
      </c>
      <c r="F23" s="143">
        <v>237</v>
      </c>
      <c r="G23" s="144">
        <v>271</v>
      </c>
      <c r="H23" s="139">
        <v>513</v>
      </c>
      <c r="I23" s="143">
        <v>272</v>
      </c>
      <c r="J23" s="144">
        <v>241</v>
      </c>
      <c r="K23" s="16">
        <v>38</v>
      </c>
      <c r="L23" s="139">
        <v>918</v>
      </c>
      <c r="M23" s="143">
        <v>502</v>
      </c>
      <c r="N23" s="144">
        <v>416</v>
      </c>
      <c r="O23" s="139">
        <v>875</v>
      </c>
      <c r="P23" s="143">
        <v>478</v>
      </c>
      <c r="Q23" s="144">
        <v>397</v>
      </c>
      <c r="R23" s="139">
        <v>786</v>
      </c>
      <c r="S23" s="143">
        <v>406</v>
      </c>
      <c r="T23" s="144">
        <v>380</v>
      </c>
    </row>
    <row r="24" spans="1:20" ht="15" customHeight="1" x14ac:dyDescent="0.15">
      <c r="A24" s="15">
        <v>14</v>
      </c>
      <c r="B24" s="139">
        <v>411</v>
      </c>
      <c r="C24" s="143">
        <v>218</v>
      </c>
      <c r="D24" s="144">
        <v>193</v>
      </c>
      <c r="E24" s="139">
        <v>449</v>
      </c>
      <c r="F24" s="143">
        <v>240</v>
      </c>
      <c r="G24" s="144">
        <v>209</v>
      </c>
      <c r="H24" s="139">
        <v>506</v>
      </c>
      <c r="I24" s="143">
        <v>257</v>
      </c>
      <c r="J24" s="144">
        <v>249</v>
      </c>
      <c r="K24" s="16">
        <v>39</v>
      </c>
      <c r="L24" s="139">
        <v>890</v>
      </c>
      <c r="M24" s="143">
        <v>475</v>
      </c>
      <c r="N24" s="144">
        <v>415</v>
      </c>
      <c r="O24" s="139">
        <v>900</v>
      </c>
      <c r="P24" s="143">
        <v>446</v>
      </c>
      <c r="Q24" s="144">
        <v>454</v>
      </c>
      <c r="R24" s="139">
        <v>799</v>
      </c>
      <c r="S24" s="143">
        <v>415</v>
      </c>
      <c r="T24" s="144">
        <v>384</v>
      </c>
    </row>
    <row r="25" spans="1:20" ht="15" customHeight="1" x14ac:dyDescent="0.15">
      <c r="A25" s="13" t="s">
        <v>28</v>
      </c>
      <c r="B25" s="139">
        <v>3089</v>
      </c>
      <c r="C25" s="140">
        <v>2028</v>
      </c>
      <c r="D25" s="141">
        <v>1061</v>
      </c>
      <c r="E25" s="139">
        <v>3195</v>
      </c>
      <c r="F25" s="140">
        <v>1985</v>
      </c>
      <c r="G25" s="141">
        <v>1210</v>
      </c>
      <c r="H25" s="139">
        <v>3422</v>
      </c>
      <c r="I25" s="140">
        <v>2115</v>
      </c>
      <c r="J25" s="141">
        <v>1307</v>
      </c>
      <c r="K25" s="17" t="s">
        <v>26</v>
      </c>
      <c r="L25" s="139">
        <v>3478</v>
      </c>
      <c r="M25" s="140">
        <v>1774</v>
      </c>
      <c r="N25" s="141">
        <v>1704</v>
      </c>
      <c r="O25" s="139">
        <v>4583</v>
      </c>
      <c r="P25" s="140">
        <v>2369</v>
      </c>
      <c r="Q25" s="141">
        <v>2214</v>
      </c>
      <c r="R25" s="139">
        <v>4368</v>
      </c>
      <c r="S25" s="140">
        <v>2247</v>
      </c>
      <c r="T25" s="141">
        <v>2121</v>
      </c>
    </row>
    <row r="26" spans="1:20" ht="15" customHeight="1" x14ac:dyDescent="0.15">
      <c r="A26" s="15">
        <v>15</v>
      </c>
      <c r="B26" s="139">
        <v>400</v>
      </c>
      <c r="C26" s="143">
        <v>203</v>
      </c>
      <c r="D26" s="144">
        <v>197</v>
      </c>
      <c r="E26" s="139">
        <v>482</v>
      </c>
      <c r="F26" s="143">
        <v>239</v>
      </c>
      <c r="G26" s="144">
        <v>243</v>
      </c>
      <c r="H26" s="139">
        <v>476</v>
      </c>
      <c r="I26" s="143">
        <v>243</v>
      </c>
      <c r="J26" s="144">
        <v>233</v>
      </c>
      <c r="K26" s="16">
        <v>40</v>
      </c>
      <c r="L26" s="139">
        <v>830</v>
      </c>
      <c r="M26" s="143">
        <v>412</v>
      </c>
      <c r="N26" s="144">
        <v>418</v>
      </c>
      <c r="O26" s="139">
        <v>931</v>
      </c>
      <c r="P26" s="143">
        <v>459</v>
      </c>
      <c r="Q26" s="144">
        <v>472</v>
      </c>
      <c r="R26" s="139">
        <v>818</v>
      </c>
      <c r="S26" s="143">
        <v>409</v>
      </c>
      <c r="T26" s="144">
        <v>409</v>
      </c>
    </row>
    <row r="27" spans="1:20" ht="15" customHeight="1" x14ac:dyDescent="0.15">
      <c r="A27" s="15">
        <v>16</v>
      </c>
      <c r="B27" s="139">
        <v>442</v>
      </c>
      <c r="C27" s="143">
        <v>248</v>
      </c>
      <c r="D27" s="144">
        <v>194</v>
      </c>
      <c r="E27" s="139">
        <v>478</v>
      </c>
      <c r="F27" s="143">
        <v>249</v>
      </c>
      <c r="G27" s="144">
        <v>229</v>
      </c>
      <c r="H27" s="139">
        <v>482</v>
      </c>
      <c r="I27" s="143">
        <v>247</v>
      </c>
      <c r="J27" s="144">
        <v>235</v>
      </c>
      <c r="K27" s="16">
        <v>41</v>
      </c>
      <c r="L27" s="139">
        <v>743</v>
      </c>
      <c r="M27" s="143">
        <v>382</v>
      </c>
      <c r="N27" s="144">
        <v>361</v>
      </c>
      <c r="O27" s="139">
        <v>1001</v>
      </c>
      <c r="P27" s="143">
        <v>533</v>
      </c>
      <c r="Q27" s="144">
        <v>468</v>
      </c>
      <c r="R27" s="139">
        <v>861</v>
      </c>
      <c r="S27" s="143">
        <v>440</v>
      </c>
      <c r="T27" s="144">
        <v>421</v>
      </c>
    </row>
    <row r="28" spans="1:20" ht="15" customHeight="1" x14ac:dyDescent="0.15">
      <c r="A28" s="15">
        <v>17</v>
      </c>
      <c r="B28" s="139">
        <v>400</v>
      </c>
      <c r="C28" s="143">
        <v>219</v>
      </c>
      <c r="D28" s="144">
        <v>181</v>
      </c>
      <c r="E28" s="139">
        <v>504</v>
      </c>
      <c r="F28" s="143">
        <v>264</v>
      </c>
      <c r="G28" s="144">
        <v>240</v>
      </c>
      <c r="H28" s="139">
        <v>474</v>
      </c>
      <c r="I28" s="143">
        <v>236</v>
      </c>
      <c r="J28" s="144">
        <v>238</v>
      </c>
      <c r="K28" s="16">
        <v>42</v>
      </c>
      <c r="L28" s="139">
        <v>745</v>
      </c>
      <c r="M28" s="143">
        <v>392</v>
      </c>
      <c r="N28" s="144">
        <v>353</v>
      </c>
      <c r="O28" s="139">
        <v>910</v>
      </c>
      <c r="P28" s="143">
        <v>438</v>
      </c>
      <c r="Q28" s="144">
        <v>472</v>
      </c>
      <c r="R28" s="139">
        <v>882</v>
      </c>
      <c r="S28" s="143">
        <v>451</v>
      </c>
      <c r="T28" s="144">
        <v>431</v>
      </c>
    </row>
    <row r="29" spans="1:20" ht="15" customHeight="1" x14ac:dyDescent="0.15">
      <c r="A29" s="15">
        <v>18</v>
      </c>
      <c r="B29" s="139">
        <v>718</v>
      </c>
      <c r="C29" s="143">
        <v>509</v>
      </c>
      <c r="D29" s="144">
        <v>209</v>
      </c>
      <c r="E29" s="139">
        <v>734</v>
      </c>
      <c r="F29" s="143">
        <v>502</v>
      </c>
      <c r="G29" s="144">
        <v>232</v>
      </c>
      <c r="H29" s="139">
        <v>855</v>
      </c>
      <c r="I29" s="143">
        <v>551</v>
      </c>
      <c r="J29" s="144">
        <v>304</v>
      </c>
      <c r="K29" s="16">
        <v>43</v>
      </c>
      <c r="L29" s="139">
        <v>672</v>
      </c>
      <c r="M29" s="143">
        <v>344</v>
      </c>
      <c r="N29" s="144">
        <v>328</v>
      </c>
      <c r="O29" s="139">
        <v>918</v>
      </c>
      <c r="P29" s="143">
        <v>508</v>
      </c>
      <c r="Q29" s="144">
        <v>410</v>
      </c>
      <c r="R29" s="139">
        <v>878</v>
      </c>
      <c r="S29" s="143">
        <v>471</v>
      </c>
      <c r="T29" s="144">
        <v>407</v>
      </c>
    </row>
    <row r="30" spans="1:20" ht="15" customHeight="1" x14ac:dyDescent="0.15">
      <c r="A30" s="15">
        <v>19</v>
      </c>
      <c r="B30" s="139">
        <v>1129</v>
      </c>
      <c r="C30" s="143">
        <v>849</v>
      </c>
      <c r="D30" s="144">
        <v>280</v>
      </c>
      <c r="E30" s="139">
        <v>997</v>
      </c>
      <c r="F30" s="143">
        <v>731</v>
      </c>
      <c r="G30" s="144">
        <v>266</v>
      </c>
      <c r="H30" s="139">
        <v>1135</v>
      </c>
      <c r="I30" s="143">
        <v>838</v>
      </c>
      <c r="J30" s="144">
        <v>297</v>
      </c>
      <c r="K30" s="16">
        <v>44</v>
      </c>
      <c r="L30" s="139">
        <v>488</v>
      </c>
      <c r="M30" s="143">
        <v>244</v>
      </c>
      <c r="N30" s="144">
        <v>244</v>
      </c>
      <c r="O30" s="139">
        <v>823</v>
      </c>
      <c r="P30" s="143">
        <v>431</v>
      </c>
      <c r="Q30" s="144">
        <v>392</v>
      </c>
      <c r="R30" s="139">
        <v>929</v>
      </c>
      <c r="S30" s="143">
        <v>476</v>
      </c>
      <c r="T30" s="144">
        <v>453</v>
      </c>
    </row>
    <row r="31" spans="1:20" ht="15" customHeight="1" x14ac:dyDescent="0.15">
      <c r="A31" s="13" t="s">
        <v>31</v>
      </c>
      <c r="B31" s="139">
        <v>4744</v>
      </c>
      <c r="C31" s="140">
        <v>3382</v>
      </c>
      <c r="D31" s="141">
        <v>1362</v>
      </c>
      <c r="E31" s="139">
        <v>4214</v>
      </c>
      <c r="F31" s="140">
        <v>2832</v>
      </c>
      <c r="G31" s="141">
        <v>1382</v>
      </c>
      <c r="H31" s="139">
        <v>4446</v>
      </c>
      <c r="I31" s="140">
        <v>2953</v>
      </c>
      <c r="J31" s="141">
        <v>1493</v>
      </c>
      <c r="K31" s="17" t="s">
        <v>29</v>
      </c>
      <c r="L31" s="139">
        <v>2753</v>
      </c>
      <c r="M31" s="140">
        <v>1384</v>
      </c>
      <c r="N31" s="141">
        <v>1369</v>
      </c>
      <c r="O31" s="139">
        <v>3371</v>
      </c>
      <c r="P31" s="140">
        <v>1717</v>
      </c>
      <c r="Q31" s="141">
        <v>1654</v>
      </c>
      <c r="R31" s="139">
        <v>4648</v>
      </c>
      <c r="S31" s="140">
        <v>2389</v>
      </c>
      <c r="T31" s="141">
        <v>2259</v>
      </c>
    </row>
    <row r="32" spans="1:20" ht="15" customHeight="1" x14ac:dyDescent="0.15">
      <c r="A32" s="15">
        <v>20</v>
      </c>
      <c r="B32" s="139">
        <v>1183</v>
      </c>
      <c r="C32" s="143">
        <v>905</v>
      </c>
      <c r="D32" s="144">
        <v>278</v>
      </c>
      <c r="E32" s="139">
        <v>1090</v>
      </c>
      <c r="F32" s="143">
        <v>797</v>
      </c>
      <c r="G32" s="144">
        <v>293</v>
      </c>
      <c r="H32" s="139">
        <v>1108</v>
      </c>
      <c r="I32" s="143">
        <v>784</v>
      </c>
      <c r="J32" s="144">
        <v>324</v>
      </c>
      <c r="K32" s="16">
        <v>45</v>
      </c>
      <c r="L32" s="139">
        <v>610</v>
      </c>
      <c r="M32" s="143">
        <v>310</v>
      </c>
      <c r="N32" s="144">
        <v>300</v>
      </c>
      <c r="O32" s="139">
        <v>813</v>
      </c>
      <c r="P32" s="143">
        <v>399</v>
      </c>
      <c r="Q32" s="144">
        <v>414</v>
      </c>
      <c r="R32" s="139">
        <v>948</v>
      </c>
      <c r="S32" s="143">
        <v>473</v>
      </c>
      <c r="T32" s="144">
        <v>475</v>
      </c>
    </row>
    <row r="33" spans="1:20" ht="15" customHeight="1" x14ac:dyDescent="0.15">
      <c r="A33" s="15">
        <v>21</v>
      </c>
      <c r="B33" s="139">
        <v>1230</v>
      </c>
      <c r="C33" s="143">
        <v>937</v>
      </c>
      <c r="D33" s="144">
        <v>293</v>
      </c>
      <c r="E33" s="139">
        <v>1138</v>
      </c>
      <c r="F33" s="143">
        <v>844</v>
      </c>
      <c r="G33" s="144">
        <v>294</v>
      </c>
      <c r="H33" s="139">
        <v>1121</v>
      </c>
      <c r="I33" s="143">
        <v>810</v>
      </c>
      <c r="J33" s="144">
        <v>311</v>
      </c>
      <c r="K33" s="16">
        <v>46</v>
      </c>
      <c r="L33" s="139">
        <v>566</v>
      </c>
      <c r="M33" s="143">
        <v>308</v>
      </c>
      <c r="N33" s="144">
        <v>258</v>
      </c>
      <c r="O33" s="139">
        <v>718</v>
      </c>
      <c r="P33" s="143">
        <v>368</v>
      </c>
      <c r="Q33" s="144">
        <v>350</v>
      </c>
      <c r="R33" s="139">
        <v>1025</v>
      </c>
      <c r="S33" s="143">
        <v>542</v>
      </c>
      <c r="T33" s="144">
        <v>483</v>
      </c>
    </row>
    <row r="34" spans="1:20" ht="15" customHeight="1" x14ac:dyDescent="0.15">
      <c r="A34" s="15">
        <v>22</v>
      </c>
      <c r="B34" s="139">
        <v>990</v>
      </c>
      <c r="C34" s="143">
        <v>724</v>
      </c>
      <c r="D34" s="144">
        <v>266</v>
      </c>
      <c r="E34" s="139">
        <v>817</v>
      </c>
      <c r="F34" s="143">
        <v>561</v>
      </c>
      <c r="G34" s="144">
        <v>256</v>
      </c>
      <c r="H34" s="139">
        <v>962</v>
      </c>
      <c r="I34" s="143">
        <v>624</v>
      </c>
      <c r="J34" s="144">
        <v>338</v>
      </c>
      <c r="K34" s="16">
        <v>47</v>
      </c>
      <c r="L34" s="139">
        <v>552</v>
      </c>
      <c r="M34" s="143">
        <v>250</v>
      </c>
      <c r="N34" s="144">
        <v>302</v>
      </c>
      <c r="O34" s="139">
        <v>700</v>
      </c>
      <c r="P34" s="143">
        <v>362</v>
      </c>
      <c r="Q34" s="144">
        <v>338</v>
      </c>
      <c r="R34" s="139">
        <v>903</v>
      </c>
      <c r="S34" s="143">
        <v>429</v>
      </c>
      <c r="T34" s="144">
        <v>474</v>
      </c>
    </row>
    <row r="35" spans="1:20" ht="15" customHeight="1" x14ac:dyDescent="0.15">
      <c r="A35" s="15">
        <v>23</v>
      </c>
      <c r="B35" s="139">
        <v>703</v>
      </c>
      <c r="C35" s="143">
        <v>438</v>
      </c>
      <c r="D35" s="144">
        <v>265</v>
      </c>
      <c r="E35" s="139">
        <v>596</v>
      </c>
      <c r="F35" s="143">
        <v>341</v>
      </c>
      <c r="G35" s="144">
        <v>255</v>
      </c>
      <c r="H35" s="139">
        <v>651</v>
      </c>
      <c r="I35" s="143">
        <v>381</v>
      </c>
      <c r="J35" s="144">
        <v>270</v>
      </c>
      <c r="K35" s="16">
        <v>48</v>
      </c>
      <c r="L35" s="139">
        <v>540</v>
      </c>
      <c r="M35" s="143">
        <v>278</v>
      </c>
      <c r="N35" s="144">
        <v>262</v>
      </c>
      <c r="O35" s="139">
        <v>647</v>
      </c>
      <c r="P35" s="143">
        <v>346</v>
      </c>
      <c r="Q35" s="144">
        <v>301</v>
      </c>
      <c r="R35" s="139">
        <v>912</v>
      </c>
      <c r="S35" s="143">
        <v>500</v>
      </c>
      <c r="T35" s="144">
        <v>412</v>
      </c>
    </row>
    <row r="36" spans="1:20" ht="15" customHeight="1" x14ac:dyDescent="0.15">
      <c r="A36" s="18">
        <v>24</v>
      </c>
      <c r="B36" s="145">
        <v>638</v>
      </c>
      <c r="C36" s="146">
        <v>378</v>
      </c>
      <c r="D36" s="147">
        <v>260</v>
      </c>
      <c r="E36" s="145">
        <v>573</v>
      </c>
      <c r="F36" s="146">
        <v>289</v>
      </c>
      <c r="G36" s="147">
        <v>284</v>
      </c>
      <c r="H36" s="145">
        <v>604</v>
      </c>
      <c r="I36" s="146">
        <v>354</v>
      </c>
      <c r="J36" s="147">
        <v>250</v>
      </c>
      <c r="K36" s="19">
        <v>49</v>
      </c>
      <c r="L36" s="145">
        <v>485</v>
      </c>
      <c r="M36" s="146">
        <v>238</v>
      </c>
      <c r="N36" s="147">
        <v>247</v>
      </c>
      <c r="O36" s="145">
        <v>493</v>
      </c>
      <c r="P36" s="146">
        <v>242</v>
      </c>
      <c r="Q36" s="147">
        <v>251</v>
      </c>
      <c r="R36" s="145">
        <v>860</v>
      </c>
      <c r="S36" s="146">
        <v>445</v>
      </c>
      <c r="T36" s="147">
        <v>415</v>
      </c>
    </row>
    <row r="37" spans="1:20" ht="11.25" customHeight="1" x14ac:dyDescent="0.15">
      <c r="A37" s="419" t="s">
        <v>52</v>
      </c>
      <c r="B37" s="419"/>
      <c r="C37" s="419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</row>
    <row r="38" spans="1:20" ht="21" customHeight="1" x14ac:dyDescent="0.15"/>
    <row r="39" spans="1:20" ht="21" customHeight="1" x14ac:dyDescent="0.15">
      <c r="I39" s="149"/>
      <c r="J39" s="149"/>
    </row>
    <row r="40" spans="1:20" ht="21" customHeight="1" x14ac:dyDescent="0.15">
      <c r="I40" s="149"/>
      <c r="J40" s="149"/>
    </row>
    <row r="41" spans="1:20" ht="21" customHeight="1" x14ac:dyDescent="0.15"/>
    <row r="42" spans="1:20" ht="21" customHeight="1" x14ac:dyDescent="0.15"/>
    <row r="43" spans="1:20" ht="21" customHeight="1" x14ac:dyDescent="0.15"/>
    <row r="44" spans="1:20" ht="21" customHeight="1" x14ac:dyDescent="0.15"/>
    <row r="45" spans="1:20" ht="21" customHeight="1" x14ac:dyDescent="0.15"/>
    <row r="46" spans="1:20" ht="21" customHeight="1" x14ac:dyDescent="0.15"/>
    <row r="47" spans="1:20" ht="21" customHeight="1" x14ac:dyDescent="0.15"/>
    <row r="48" spans="1:2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spans="2:7" ht="21" customHeight="1" x14ac:dyDescent="0.15"/>
    <row r="67" spans="2:7" ht="18" customHeight="1" x14ac:dyDescent="0.15">
      <c r="B67" s="150"/>
      <c r="C67" s="150"/>
      <c r="D67" s="150"/>
      <c r="E67" s="150"/>
      <c r="F67" s="150"/>
      <c r="G67" s="150"/>
    </row>
    <row r="68" spans="2:7" x14ac:dyDescent="0.15">
      <c r="B68" s="150"/>
      <c r="C68" s="150"/>
      <c r="D68" s="150"/>
      <c r="E68" s="150"/>
      <c r="F68" s="150"/>
      <c r="G68" s="150"/>
    </row>
    <row r="69" spans="2:7" x14ac:dyDescent="0.15">
      <c r="B69" s="150"/>
      <c r="C69" s="150"/>
      <c r="D69" s="150"/>
      <c r="E69" s="150"/>
      <c r="F69" s="150"/>
      <c r="G69" s="150"/>
    </row>
    <row r="70" spans="2:7" x14ac:dyDescent="0.15">
      <c r="B70" s="150"/>
      <c r="C70" s="150"/>
      <c r="D70" s="150"/>
      <c r="E70" s="150"/>
      <c r="F70" s="150"/>
      <c r="G70" s="150"/>
    </row>
    <row r="71" spans="2:7" x14ac:dyDescent="0.15">
      <c r="B71" s="150"/>
      <c r="C71" s="150"/>
      <c r="D71" s="150"/>
      <c r="E71" s="150"/>
      <c r="F71" s="150"/>
      <c r="G71" s="150"/>
    </row>
    <row r="72" spans="2:7" x14ac:dyDescent="0.15">
      <c r="B72" s="150"/>
      <c r="C72" s="150"/>
      <c r="D72" s="150"/>
      <c r="E72" s="150"/>
      <c r="F72" s="150"/>
      <c r="G72" s="150"/>
    </row>
    <row r="73" spans="2:7" x14ac:dyDescent="0.15">
      <c r="B73" s="150"/>
      <c r="C73" s="150"/>
      <c r="D73" s="150"/>
      <c r="E73" s="150"/>
      <c r="F73" s="150"/>
      <c r="G73" s="150"/>
    </row>
    <row r="74" spans="2:7" x14ac:dyDescent="0.15">
      <c r="B74" s="150"/>
      <c r="C74" s="150"/>
      <c r="D74" s="150"/>
      <c r="E74" s="150"/>
      <c r="F74" s="150"/>
      <c r="G74" s="150"/>
    </row>
    <row r="75" spans="2:7" x14ac:dyDescent="0.15">
      <c r="B75" s="150"/>
      <c r="C75" s="150"/>
      <c r="D75" s="150"/>
      <c r="E75" s="150"/>
      <c r="F75" s="150"/>
      <c r="G75" s="150"/>
    </row>
  </sheetData>
  <mergeCells count="10">
    <mergeCell ref="R4:T4"/>
    <mergeCell ref="A37:C37"/>
    <mergeCell ref="Q3:T3"/>
    <mergeCell ref="A4:A5"/>
    <mergeCell ref="B4:D4"/>
    <mergeCell ref="E4:G4"/>
    <mergeCell ref="H4:J4"/>
    <mergeCell ref="K4:K5"/>
    <mergeCell ref="L4:N4"/>
    <mergeCell ref="O4:Q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2"/>
  <sheetViews>
    <sheetView showGridLines="0" view="pageBreakPreview" zoomScaleNormal="100" zoomScaleSheetLayoutView="100" workbookViewId="0"/>
  </sheetViews>
  <sheetFormatPr defaultRowHeight="13.5" x14ac:dyDescent="0.15"/>
  <cols>
    <col min="1" max="1" width="11.125" style="343" customWidth="1"/>
    <col min="2" max="9" width="13.625" style="343" customWidth="1"/>
    <col min="10" max="10" width="5.375" style="343" customWidth="1"/>
    <col min="11" max="16384" width="9" style="343"/>
  </cols>
  <sheetData>
    <row r="1" spans="1:9" s="317" customFormat="1" ht="9" customHeight="1" x14ac:dyDescent="0.15">
      <c r="A1" s="341"/>
      <c r="B1" s="341"/>
      <c r="C1" s="341"/>
      <c r="D1" s="341"/>
      <c r="E1" s="341"/>
      <c r="F1" s="341"/>
      <c r="G1" s="341"/>
      <c r="H1" s="341"/>
      <c r="I1" s="341"/>
    </row>
    <row r="2" spans="1:9" ht="15" customHeight="1" x14ac:dyDescent="0.15">
      <c r="A2" s="342" t="s">
        <v>161</v>
      </c>
      <c r="B2" s="302"/>
      <c r="C2" s="302"/>
      <c r="D2" s="302"/>
      <c r="E2" s="302"/>
      <c r="F2" s="302"/>
      <c r="G2" s="302"/>
      <c r="H2" s="302"/>
      <c r="I2" s="302"/>
    </row>
    <row r="3" spans="1:9" ht="11.25" customHeight="1" thickBot="1" x14ac:dyDescent="0.2">
      <c r="A3" s="578" t="s">
        <v>258</v>
      </c>
      <c r="B3" s="578"/>
      <c r="C3" s="302"/>
      <c r="D3" s="303"/>
      <c r="E3" s="302"/>
      <c r="F3" s="302"/>
      <c r="G3" s="302"/>
      <c r="H3" s="302"/>
    </row>
    <row r="4" spans="1:9" ht="30" customHeight="1" x14ac:dyDescent="0.15">
      <c r="A4" s="122" t="s">
        <v>1</v>
      </c>
      <c r="B4" s="122" t="s">
        <v>163</v>
      </c>
      <c r="D4" s="302"/>
      <c r="E4" s="302"/>
      <c r="G4" s="344"/>
    </row>
    <row r="5" spans="1:9" ht="21.75" customHeight="1" x14ac:dyDescent="0.15">
      <c r="A5" s="123" t="s">
        <v>99</v>
      </c>
      <c r="B5" s="345">
        <v>39757</v>
      </c>
      <c r="D5" s="346"/>
      <c r="E5" s="346"/>
      <c r="G5" s="347"/>
    </row>
    <row r="6" spans="1:9" ht="21.75" customHeight="1" x14ac:dyDescent="0.15">
      <c r="A6" s="123">
        <v>27</v>
      </c>
      <c r="B6" s="345">
        <v>43211</v>
      </c>
      <c r="D6" s="346"/>
      <c r="E6" s="346"/>
      <c r="G6" s="347"/>
    </row>
    <row r="7" spans="1:9" ht="21.75" customHeight="1" x14ac:dyDescent="0.15">
      <c r="A7" s="124" t="s">
        <v>247</v>
      </c>
      <c r="B7" s="348">
        <v>50410</v>
      </c>
      <c r="D7" s="346"/>
      <c r="E7" s="346"/>
      <c r="G7" s="347"/>
    </row>
    <row r="8" spans="1:9" ht="18" customHeight="1" x14ac:dyDescent="0.15">
      <c r="A8" s="349" t="s">
        <v>52</v>
      </c>
      <c r="C8" s="302"/>
      <c r="D8" s="302"/>
      <c r="E8" s="302"/>
      <c r="F8" s="302"/>
      <c r="G8" s="302"/>
      <c r="H8" s="302"/>
      <c r="I8" s="302"/>
    </row>
    <row r="9" spans="1:9" ht="18" customHeight="1" x14ac:dyDescent="0.15">
      <c r="A9" s="317"/>
      <c r="B9" s="302"/>
      <c r="C9" s="302"/>
      <c r="D9" s="302"/>
      <c r="E9" s="302"/>
      <c r="F9" s="302"/>
      <c r="G9" s="302"/>
      <c r="H9" s="302"/>
      <c r="I9" s="302"/>
    </row>
    <row r="10" spans="1:9" ht="15" customHeight="1" x14ac:dyDescent="0.15">
      <c r="A10" s="342" t="s">
        <v>164</v>
      </c>
      <c r="B10" s="350"/>
      <c r="C10" s="350"/>
      <c r="D10" s="350"/>
      <c r="E10" s="350"/>
      <c r="F10" s="350"/>
      <c r="G10" s="350"/>
      <c r="H10" s="350"/>
      <c r="I10" s="350"/>
    </row>
    <row r="11" spans="1:9" ht="11.25" customHeight="1" thickBot="1" x14ac:dyDescent="0.2">
      <c r="A11" s="302"/>
      <c r="B11" s="302"/>
      <c r="C11" s="351"/>
      <c r="D11" s="351"/>
      <c r="E11" s="582" t="s">
        <v>162</v>
      </c>
      <c r="F11" s="582"/>
      <c r="G11" s="582"/>
      <c r="H11" s="582"/>
      <c r="I11" s="582"/>
    </row>
    <row r="12" spans="1:9" ht="21.75" customHeight="1" x14ac:dyDescent="0.15">
      <c r="A12" s="568" t="s">
        <v>154</v>
      </c>
      <c r="B12" s="583" t="s">
        <v>237</v>
      </c>
      <c r="C12" s="553" t="s">
        <v>236</v>
      </c>
      <c r="D12" s="554"/>
      <c r="E12" s="554"/>
      <c r="F12" s="554"/>
      <c r="G12" s="554"/>
      <c r="H12" s="555"/>
      <c r="I12" s="568" t="s">
        <v>165</v>
      </c>
    </row>
    <row r="13" spans="1:9" ht="21.75" customHeight="1" x14ac:dyDescent="0.15">
      <c r="A13" s="581"/>
      <c r="B13" s="584"/>
      <c r="C13" s="579" t="s">
        <v>194</v>
      </c>
      <c r="D13" s="586" t="s">
        <v>232</v>
      </c>
      <c r="E13" s="587"/>
      <c r="F13" s="587"/>
      <c r="G13" s="587"/>
      <c r="H13" s="588"/>
      <c r="I13" s="581"/>
    </row>
    <row r="14" spans="1:9" ht="21.75" customHeight="1" x14ac:dyDescent="0.15">
      <c r="A14" s="569"/>
      <c r="B14" s="585"/>
      <c r="C14" s="580"/>
      <c r="D14" s="111" t="s">
        <v>63</v>
      </c>
      <c r="E14" s="94" t="s">
        <v>233</v>
      </c>
      <c r="F14" s="94" t="s">
        <v>234</v>
      </c>
      <c r="G14" s="94" t="s">
        <v>235</v>
      </c>
      <c r="H14" s="95" t="s">
        <v>166</v>
      </c>
      <c r="I14" s="569"/>
    </row>
    <row r="15" spans="1:9" s="353" customFormat="1" ht="21.75" customHeight="1" x14ac:dyDescent="0.15">
      <c r="A15" s="100" t="s">
        <v>99</v>
      </c>
      <c r="B15" s="352">
        <v>43308</v>
      </c>
      <c r="C15" s="352">
        <v>27352</v>
      </c>
      <c r="D15" s="352">
        <v>25951</v>
      </c>
      <c r="E15" s="101">
        <v>21907</v>
      </c>
      <c r="F15" s="102">
        <v>2667</v>
      </c>
      <c r="G15" s="101">
        <v>998</v>
      </c>
      <c r="H15" s="103">
        <v>379</v>
      </c>
      <c r="I15" s="104">
        <v>15399</v>
      </c>
    </row>
    <row r="16" spans="1:9" ht="21.75" customHeight="1" x14ac:dyDescent="0.15">
      <c r="A16" s="120" t="s">
        <v>11</v>
      </c>
      <c r="B16" s="354">
        <v>22698</v>
      </c>
      <c r="C16" s="352">
        <v>15914</v>
      </c>
      <c r="D16" s="352">
        <v>14994</v>
      </c>
      <c r="E16" s="96">
        <v>13938</v>
      </c>
      <c r="F16" s="97">
        <v>158</v>
      </c>
      <c r="G16" s="96">
        <v>752</v>
      </c>
      <c r="H16" s="98">
        <v>146</v>
      </c>
      <c r="I16" s="99">
        <v>6448</v>
      </c>
    </row>
    <row r="17" spans="1:9" ht="21.75" customHeight="1" x14ac:dyDescent="0.15">
      <c r="A17" s="120" t="s">
        <v>12</v>
      </c>
      <c r="B17" s="354">
        <v>20610</v>
      </c>
      <c r="C17" s="352">
        <v>11438</v>
      </c>
      <c r="D17" s="352">
        <v>10957</v>
      </c>
      <c r="E17" s="96">
        <v>7969</v>
      </c>
      <c r="F17" s="97">
        <v>2509</v>
      </c>
      <c r="G17" s="96">
        <v>246</v>
      </c>
      <c r="H17" s="98">
        <v>233</v>
      </c>
      <c r="I17" s="99">
        <v>8951</v>
      </c>
    </row>
    <row r="18" spans="1:9" s="353" customFormat="1" ht="21.75" customHeight="1" x14ac:dyDescent="0.15">
      <c r="A18" s="100" t="s">
        <v>100</v>
      </c>
      <c r="B18" s="352">
        <v>44444</v>
      </c>
      <c r="C18" s="352">
        <v>28043</v>
      </c>
      <c r="D18" s="352">
        <v>27192</v>
      </c>
      <c r="E18" s="101">
        <v>22602</v>
      </c>
      <c r="F18" s="102">
        <v>3122</v>
      </c>
      <c r="G18" s="101">
        <v>976</v>
      </c>
      <c r="H18" s="103">
        <v>492</v>
      </c>
      <c r="I18" s="104">
        <v>15270</v>
      </c>
    </row>
    <row r="19" spans="1:9" ht="21.75" customHeight="1" x14ac:dyDescent="0.15">
      <c r="A19" s="120" t="s">
        <v>11</v>
      </c>
      <c r="B19" s="354">
        <v>22937</v>
      </c>
      <c r="C19" s="352">
        <v>15950</v>
      </c>
      <c r="D19" s="352">
        <v>15436</v>
      </c>
      <c r="E19" s="96">
        <v>14328</v>
      </c>
      <c r="F19" s="97">
        <v>227</v>
      </c>
      <c r="G19" s="96">
        <v>710</v>
      </c>
      <c r="H19" s="98">
        <v>171</v>
      </c>
      <c r="I19" s="99">
        <v>6305</v>
      </c>
    </row>
    <row r="20" spans="1:9" ht="21.75" customHeight="1" x14ac:dyDescent="0.15">
      <c r="A20" s="120" t="s">
        <v>12</v>
      </c>
      <c r="B20" s="354">
        <v>21507</v>
      </c>
      <c r="C20" s="352">
        <v>12093</v>
      </c>
      <c r="D20" s="352">
        <v>11756</v>
      </c>
      <c r="E20" s="96">
        <v>8274</v>
      </c>
      <c r="F20" s="97">
        <v>2895</v>
      </c>
      <c r="G20" s="96">
        <v>266</v>
      </c>
      <c r="H20" s="98">
        <v>321</v>
      </c>
      <c r="I20" s="99">
        <v>8965</v>
      </c>
    </row>
    <row r="21" spans="1:9" s="353" customFormat="1" ht="21.75" customHeight="1" x14ac:dyDescent="0.15">
      <c r="A21" s="30" t="s">
        <v>248</v>
      </c>
      <c r="B21" s="352">
        <f t="shared" ref="B21:I21" si="0">SUM(B22:B23)</f>
        <v>47182</v>
      </c>
      <c r="C21" s="352">
        <f t="shared" si="0"/>
        <v>29632</v>
      </c>
      <c r="D21" s="352">
        <f>SUM(D22:D23)</f>
        <v>28707</v>
      </c>
      <c r="E21" s="101">
        <f t="shared" si="0"/>
        <v>23952</v>
      </c>
      <c r="F21" s="101">
        <f t="shared" si="0"/>
        <v>2785</v>
      </c>
      <c r="G21" s="101">
        <f t="shared" si="0"/>
        <v>1187</v>
      </c>
      <c r="H21" s="103">
        <f t="shared" si="0"/>
        <v>783</v>
      </c>
      <c r="I21" s="104">
        <f t="shared" si="0"/>
        <v>14304</v>
      </c>
    </row>
    <row r="22" spans="1:9" ht="21.75" customHeight="1" x14ac:dyDescent="0.15">
      <c r="A22" s="120" t="s">
        <v>11</v>
      </c>
      <c r="B22" s="354">
        <v>24164</v>
      </c>
      <c r="C22" s="352">
        <v>16369</v>
      </c>
      <c r="D22" s="352">
        <v>15805</v>
      </c>
      <c r="E22" s="96">
        <v>14401</v>
      </c>
      <c r="F22" s="97">
        <v>267</v>
      </c>
      <c r="G22" s="96">
        <v>814</v>
      </c>
      <c r="H22" s="98">
        <v>323</v>
      </c>
      <c r="I22" s="99">
        <v>5951</v>
      </c>
    </row>
    <row r="23" spans="1:9" ht="21.75" customHeight="1" x14ac:dyDescent="0.15">
      <c r="A23" s="121" t="s">
        <v>12</v>
      </c>
      <c r="B23" s="355">
        <v>23018</v>
      </c>
      <c r="C23" s="356">
        <v>13263</v>
      </c>
      <c r="D23" s="356">
        <v>12902</v>
      </c>
      <c r="E23" s="357">
        <v>9551</v>
      </c>
      <c r="F23" s="358">
        <v>2518</v>
      </c>
      <c r="G23" s="357">
        <v>373</v>
      </c>
      <c r="H23" s="359">
        <v>460</v>
      </c>
      <c r="I23" s="360">
        <v>8353</v>
      </c>
    </row>
    <row r="24" spans="1:9" ht="18" customHeight="1" x14ac:dyDescent="0.15">
      <c r="A24" s="361" t="s">
        <v>52</v>
      </c>
      <c r="B24" s="302"/>
      <c r="C24" s="302"/>
      <c r="D24" s="302"/>
      <c r="E24" s="302"/>
      <c r="F24" s="302"/>
      <c r="G24" s="302"/>
      <c r="H24" s="302"/>
      <c r="I24" s="302"/>
    </row>
    <row r="25" spans="1:9" ht="18" customHeight="1" x14ac:dyDescent="0.15">
      <c r="A25" s="281"/>
    </row>
    <row r="26" spans="1:9" ht="18" customHeight="1" x14ac:dyDescent="0.15"/>
    <row r="27" spans="1:9" ht="18" customHeight="1" x14ac:dyDescent="0.15"/>
    <row r="28" spans="1:9" ht="18" customHeight="1" x14ac:dyDescent="0.15"/>
    <row r="29" spans="1:9" ht="18" customHeight="1" x14ac:dyDescent="0.15"/>
    <row r="30" spans="1:9" ht="14.1" customHeight="1" x14ac:dyDescent="0.15"/>
    <row r="31" spans="1:9" ht="14.1" customHeight="1" x14ac:dyDescent="0.15"/>
    <row r="32" spans="1:9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</sheetData>
  <mergeCells count="8">
    <mergeCell ref="A3:B3"/>
    <mergeCell ref="C13:C14"/>
    <mergeCell ref="I12:I14"/>
    <mergeCell ref="E11:I11"/>
    <mergeCell ref="A12:A14"/>
    <mergeCell ref="B12:B14"/>
    <mergeCell ref="C12:H12"/>
    <mergeCell ref="D13:H1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2"/>
  <sheetViews>
    <sheetView showGridLines="0" view="pageBreakPreview" zoomScale="85" zoomScaleNormal="100" zoomScaleSheetLayoutView="85" workbookViewId="0"/>
  </sheetViews>
  <sheetFormatPr defaultRowHeight="13.5" x14ac:dyDescent="0.15"/>
  <cols>
    <col min="1" max="1" width="14.125" style="343" customWidth="1"/>
    <col min="2" max="11" width="11.875" style="343" customWidth="1"/>
    <col min="12" max="16384" width="9" style="343"/>
  </cols>
  <sheetData>
    <row r="1" spans="1:11" ht="15" customHeight="1" x14ac:dyDescent="0.15">
      <c r="A1" s="362" t="s">
        <v>167</v>
      </c>
      <c r="C1" s="4"/>
      <c r="D1" s="4"/>
      <c r="E1" s="4"/>
      <c r="F1" s="4"/>
      <c r="G1" s="4"/>
      <c r="H1" s="4"/>
      <c r="I1" s="4"/>
      <c r="J1" s="4"/>
      <c r="K1" s="4"/>
    </row>
    <row r="2" spans="1:11" ht="11.25" customHeight="1" thickBot="1" x14ac:dyDescent="0.2">
      <c r="A2" s="4"/>
      <c r="B2" s="4"/>
      <c r="C2" s="4"/>
      <c r="D2" s="4"/>
      <c r="E2" s="4"/>
      <c r="F2" s="4"/>
      <c r="G2" s="112"/>
      <c r="H2" s="112"/>
      <c r="I2" s="112"/>
      <c r="J2" s="112"/>
      <c r="K2" s="363" t="s">
        <v>259</v>
      </c>
    </row>
    <row r="3" spans="1:11" ht="18" customHeight="1" x14ac:dyDescent="0.15">
      <c r="A3" s="594" t="s">
        <v>168</v>
      </c>
      <c r="B3" s="597" t="s">
        <v>163</v>
      </c>
      <c r="C3" s="598"/>
      <c r="D3" s="598"/>
      <c r="E3" s="598"/>
      <c r="F3" s="599"/>
      <c r="G3" s="597" t="s">
        <v>169</v>
      </c>
      <c r="H3" s="598"/>
      <c r="I3" s="598"/>
      <c r="J3" s="598"/>
      <c r="K3" s="599"/>
    </row>
    <row r="4" spans="1:11" ht="18" customHeight="1" x14ac:dyDescent="0.15">
      <c r="A4" s="595"/>
      <c r="B4" s="600" t="s">
        <v>63</v>
      </c>
      <c r="C4" s="592" t="s">
        <v>11</v>
      </c>
      <c r="D4" s="592" t="s">
        <v>12</v>
      </c>
      <c r="E4" s="602" t="s">
        <v>170</v>
      </c>
      <c r="F4" s="603"/>
      <c r="G4" s="600" t="s">
        <v>63</v>
      </c>
      <c r="H4" s="592" t="s">
        <v>241</v>
      </c>
      <c r="I4" s="590" t="s">
        <v>240</v>
      </c>
      <c r="J4" s="602" t="s">
        <v>170</v>
      </c>
      <c r="K4" s="603"/>
    </row>
    <row r="5" spans="1:11" ht="18" customHeight="1" x14ac:dyDescent="0.15">
      <c r="A5" s="596"/>
      <c r="B5" s="601"/>
      <c r="C5" s="593"/>
      <c r="D5" s="593"/>
      <c r="E5" s="105" t="s">
        <v>239</v>
      </c>
      <c r="F5" s="106" t="s">
        <v>171</v>
      </c>
      <c r="G5" s="601"/>
      <c r="H5" s="593"/>
      <c r="I5" s="591"/>
      <c r="J5" s="105" t="s">
        <v>242</v>
      </c>
      <c r="K5" s="106" t="s">
        <v>171</v>
      </c>
    </row>
    <row r="6" spans="1:11" ht="17.25" customHeight="1" x14ac:dyDescent="0.15">
      <c r="A6" s="110" t="s">
        <v>172</v>
      </c>
      <c r="B6" s="364">
        <v>1132526</v>
      </c>
      <c r="C6" s="364">
        <v>549771</v>
      </c>
      <c r="D6" s="364">
        <v>582755</v>
      </c>
      <c r="E6" s="365" t="s">
        <v>263</v>
      </c>
      <c r="F6" s="366" t="s">
        <v>264</v>
      </c>
      <c r="G6" s="367">
        <v>469910</v>
      </c>
      <c r="H6" s="367">
        <v>468835</v>
      </c>
      <c r="I6" s="367">
        <v>1075</v>
      </c>
      <c r="J6" s="365">
        <v>16542</v>
      </c>
      <c r="K6" s="366">
        <v>3.52</v>
      </c>
    </row>
    <row r="7" spans="1:11" ht="18.75" customHeight="1" x14ac:dyDescent="0.15">
      <c r="A7" s="107" t="s">
        <v>39</v>
      </c>
      <c r="B7" s="368">
        <f>C7+D7</f>
        <v>463254</v>
      </c>
      <c r="C7" s="369">
        <v>224549</v>
      </c>
      <c r="D7" s="369">
        <v>238705</v>
      </c>
      <c r="E7" s="370" t="s">
        <v>265</v>
      </c>
      <c r="F7" s="371" t="s">
        <v>266</v>
      </c>
      <c r="G7" s="372">
        <v>207520</v>
      </c>
      <c r="H7" s="373">
        <v>207119</v>
      </c>
      <c r="I7" s="373">
        <v>401</v>
      </c>
      <c r="J7" s="370">
        <v>7948</v>
      </c>
      <c r="K7" s="374">
        <v>3.83</v>
      </c>
    </row>
    <row r="8" spans="1:11" ht="18.75" customHeight="1" x14ac:dyDescent="0.15">
      <c r="A8" s="107" t="s">
        <v>40</v>
      </c>
      <c r="B8" s="368">
        <f t="shared" ref="B8:B18" si="0">C8+D8</f>
        <v>50300</v>
      </c>
      <c r="C8" s="369">
        <v>23970</v>
      </c>
      <c r="D8" s="369">
        <v>26330</v>
      </c>
      <c r="E8" s="370" t="s">
        <v>267</v>
      </c>
      <c r="F8" s="371" t="s">
        <v>268</v>
      </c>
      <c r="G8" s="372">
        <v>20328</v>
      </c>
      <c r="H8" s="373">
        <v>20253</v>
      </c>
      <c r="I8" s="373">
        <v>75</v>
      </c>
      <c r="J8" s="370" t="s">
        <v>303</v>
      </c>
      <c r="K8" s="371" t="s">
        <v>304</v>
      </c>
    </row>
    <row r="9" spans="1:11" ht="18.75" customHeight="1" x14ac:dyDescent="0.15">
      <c r="A9" s="107" t="s">
        <v>41</v>
      </c>
      <c r="B9" s="368">
        <f t="shared" si="0"/>
        <v>106216</v>
      </c>
      <c r="C9" s="369">
        <v>52182</v>
      </c>
      <c r="D9" s="369">
        <v>54034</v>
      </c>
      <c r="E9" s="370" t="s">
        <v>269</v>
      </c>
      <c r="F9" s="371" t="s">
        <v>270</v>
      </c>
      <c r="G9" s="372">
        <v>41312</v>
      </c>
      <c r="H9" s="373">
        <v>41217</v>
      </c>
      <c r="I9" s="373">
        <v>95</v>
      </c>
      <c r="J9" s="370">
        <v>3146</v>
      </c>
      <c r="K9" s="371">
        <v>7.62</v>
      </c>
    </row>
    <row r="10" spans="1:11" ht="18.75" customHeight="1" x14ac:dyDescent="0.15">
      <c r="A10" s="107" t="s">
        <v>42</v>
      </c>
      <c r="B10" s="368">
        <f t="shared" si="0"/>
        <v>24608</v>
      </c>
      <c r="C10" s="369">
        <v>11714</v>
      </c>
      <c r="D10" s="369">
        <v>12894</v>
      </c>
      <c r="E10" s="370" t="s">
        <v>271</v>
      </c>
      <c r="F10" s="371" t="s">
        <v>272</v>
      </c>
      <c r="G10" s="372">
        <v>10208</v>
      </c>
      <c r="H10" s="373">
        <v>10172</v>
      </c>
      <c r="I10" s="373">
        <v>36</v>
      </c>
      <c r="J10" s="370" t="s">
        <v>305</v>
      </c>
      <c r="K10" s="371" t="s">
        <v>306</v>
      </c>
    </row>
    <row r="11" spans="1:11" ht="18.75" customHeight="1" x14ac:dyDescent="0.15">
      <c r="A11" s="107" t="s">
        <v>173</v>
      </c>
      <c r="B11" s="368">
        <f t="shared" si="0"/>
        <v>12929</v>
      </c>
      <c r="C11" s="369">
        <v>5933</v>
      </c>
      <c r="D11" s="369">
        <v>6996</v>
      </c>
      <c r="E11" s="370" t="s">
        <v>273</v>
      </c>
      <c r="F11" s="371" t="s">
        <v>274</v>
      </c>
      <c r="G11" s="372">
        <v>5517</v>
      </c>
      <c r="H11" s="373">
        <v>5490</v>
      </c>
      <c r="I11" s="373">
        <v>27</v>
      </c>
      <c r="J11" s="370" t="s">
        <v>307</v>
      </c>
      <c r="K11" s="371" t="s">
        <v>308</v>
      </c>
    </row>
    <row r="12" spans="1:11" ht="18.75" customHeight="1" x14ac:dyDescent="0.15">
      <c r="A12" s="107" t="s">
        <v>43</v>
      </c>
      <c r="B12" s="368">
        <f t="shared" si="0"/>
        <v>63220</v>
      </c>
      <c r="C12" s="369">
        <v>29939</v>
      </c>
      <c r="D12" s="369">
        <v>33281</v>
      </c>
      <c r="E12" s="370" t="s">
        <v>275</v>
      </c>
      <c r="F12" s="371" t="s">
        <v>276</v>
      </c>
      <c r="G12" s="372">
        <v>25261</v>
      </c>
      <c r="H12" s="373">
        <v>25184</v>
      </c>
      <c r="I12" s="373">
        <v>77</v>
      </c>
      <c r="J12" s="370">
        <v>420</v>
      </c>
      <c r="K12" s="371">
        <v>1.66</v>
      </c>
    </row>
    <row r="13" spans="1:11" ht="18.75" customHeight="1" x14ac:dyDescent="0.15">
      <c r="A13" s="107" t="s">
        <v>44</v>
      </c>
      <c r="B13" s="368">
        <f t="shared" si="0"/>
        <v>20407</v>
      </c>
      <c r="C13" s="369">
        <v>9669</v>
      </c>
      <c r="D13" s="369">
        <v>10738</v>
      </c>
      <c r="E13" s="370" t="s">
        <v>277</v>
      </c>
      <c r="F13" s="371" t="s">
        <v>278</v>
      </c>
      <c r="G13" s="372">
        <v>8046</v>
      </c>
      <c r="H13" s="373">
        <v>8023</v>
      </c>
      <c r="I13" s="373">
        <v>23</v>
      </c>
      <c r="J13" s="370" t="s">
        <v>309</v>
      </c>
      <c r="K13" s="371" t="s">
        <v>310</v>
      </c>
    </row>
    <row r="14" spans="1:11" ht="18.75" customHeight="1" x14ac:dyDescent="0.15">
      <c r="A14" s="107" t="s">
        <v>45</v>
      </c>
      <c r="B14" s="368">
        <f t="shared" si="0"/>
        <v>34889</v>
      </c>
      <c r="C14" s="369">
        <v>16875</v>
      </c>
      <c r="D14" s="369">
        <v>18014</v>
      </c>
      <c r="E14" s="370">
        <v>670</v>
      </c>
      <c r="F14" s="371">
        <v>1.92</v>
      </c>
      <c r="G14" s="372">
        <v>12528</v>
      </c>
      <c r="H14" s="373">
        <v>12497</v>
      </c>
      <c r="I14" s="373">
        <v>31</v>
      </c>
      <c r="J14" s="370">
        <v>924</v>
      </c>
      <c r="K14" s="371">
        <v>7.38</v>
      </c>
    </row>
    <row r="15" spans="1:11" ht="18.75" customHeight="1" x14ac:dyDescent="0.15">
      <c r="A15" s="107" t="s">
        <v>174</v>
      </c>
      <c r="B15" s="368">
        <f t="shared" si="0"/>
        <v>110408</v>
      </c>
      <c r="C15" s="369">
        <v>53670</v>
      </c>
      <c r="D15" s="369">
        <v>56738</v>
      </c>
      <c r="E15" s="370">
        <v>1121</v>
      </c>
      <c r="F15" s="371">
        <v>1.02</v>
      </c>
      <c r="G15" s="372">
        <v>40958</v>
      </c>
      <c r="H15" s="373">
        <v>40888</v>
      </c>
      <c r="I15" s="373">
        <v>70</v>
      </c>
      <c r="J15" s="370">
        <v>2519</v>
      </c>
      <c r="K15" s="371">
        <v>6.15</v>
      </c>
    </row>
    <row r="16" spans="1:11" s="353" customFormat="1" ht="18.75" customHeight="1" x14ac:dyDescent="0.15">
      <c r="A16" s="107" t="s">
        <v>175</v>
      </c>
      <c r="B16" s="368">
        <f t="shared" si="0"/>
        <v>48523</v>
      </c>
      <c r="C16" s="369">
        <v>24129</v>
      </c>
      <c r="D16" s="369">
        <v>24394</v>
      </c>
      <c r="E16" s="370" t="s">
        <v>279</v>
      </c>
      <c r="F16" s="371" t="s">
        <v>280</v>
      </c>
      <c r="G16" s="372">
        <v>18192</v>
      </c>
      <c r="H16" s="373">
        <v>18158</v>
      </c>
      <c r="I16" s="373">
        <v>34</v>
      </c>
      <c r="J16" s="370">
        <v>840</v>
      </c>
      <c r="K16" s="371">
        <v>4.62</v>
      </c>
    </row>
    <row r="17" spans="1:11" ht="18.75" customHeight="1" x14ac:dyDescent="0.15">
      <c r="A17" s="107" t="s">
        <v>176</v>
      </c>
      <c r="B17" s="368">
        <f t="shared" si="0"/>
        <v>57238</v>
      </c>
      <c r="C17" s="369">
        <v>29550</v>
      </c>
      <c r="D17" s="369">
        <v>27688</v>
      </c>
      <c r="E17" s="370">
        <v>2139</v>
      </c>
      <c r="F17" s="371">
        <v>3.74</v>
      </c>
      <c r="G17" s="372">
        <v>26200</v>
      </c>
      <c r="H17" s="373">
        <v>26159</v>
      </c>
      <c r="I17" s="373">
        <v>41</v>
      </c>
      <c r="J17" s="370">
        <v>1441</v>
      </c>
      <c r="K17" s="371">
        <v>5.5</v>
      </c>
    </row>
    <row r="18" spans="1:11" ht="18.75" customHeight="1" x14ac:dyDescent="0.15">
      <c r="A18" s="107" t="s">
        <v>177</v>
      </c>
      <c r="B18" s="368">
        <f t="shared" si="0"/>
        <v>6135</v>
      </c>
      <c r="C18" s="369">
        <f>C19</f>
        <v>3030</v>
      </c>
      <c r="D18" s="369">
        <f>D19</f>
        <v>3105</v>
      </c>
      <c r="E18" s="370" t="s">
        <v>281</v>
      </c>
      <c r="F18" s="371" t="s">
        <v>282</v>
      </c>
      <c r="G18" s="368">
        <f t="shared" ref="G18" si="1">H18+I18</f>
        <v>1915</v>
      </c>
      <c r="H18" s="369">
        <f>H19</f>
        <v>1913</v>
      </c>
      <c r="I18" s="369">
        <f>I19</f>
        <v>2</v>
      </c>
      <c r="J18" s="370">
        <v>62</v>
      </c>
      <c r="K18" s="371">
        <v>3.24</v>
      </c>
    </row>
    <row r="19" spans="1:11" s="353" customFormat="1" ht="17.25" customHeight="1" x14ac:dyDescent="0.15">
      <c r="A19" s="108" t="s">
        <v>178</v>
      </c>
      <c r="B19" s="368">
        <f>C19+D19</f>
        <v>6135</v>
      </c>
      <c r="C19" s="369">
        <v>3030</v>
      </c>
      <c r="D19" s="369">
        <v>3105</v>
      </c>
      <c r="E19" s="370" t="s">
        <v>281</v>
      </c>
      <c r="F19" s="371" t="s">
        <v>282</v>
      </c>
      <c r="G19" s="372">
        <v>1915</v>
      </c>
      <c r="H19" s="373">
        <v>1913</v>
      </c>
      <c r="I19" s="373">
        <v>2</v>
      </c>
      <c r="J19" s="370">
        <v>62</v>
      </c>
      <c r="K19" s="371">
        <v>3.24</v>
      </c>
    </row>
    <row r="20" spans="1:11" ht="18.75" customHeight="1" x14ac:dyDescent="0.15">
      <c r="A20" s="107" t="s">
        <v>179</v>
      </c>
      <c r="B20" s="368">
        <f>C20+D20</f>
        <v>63531</v>
      </c>
      <c r="C20" s="369">
        <f>C21+C22</f>
        <v>30818</v>
      </c>
      <c r="D20" s="369">
        <f>D21+D22</f>
        <v>32713</v>
      </c>
      <c r="E20" s="370" t="s">
        <v>283</v>
      </c>
      <c r="F20" s="371" t="s">
        <v>284</v>
      </c>
      <c r="G20" s="368">
        <f>H20+I20</f>
        <v>24201</v>
      </c>
      <c r="H20" s="369">
        <f>H21+H22</f>
        <v>24141</v>
      </c>
      <c r="I20" s="369">
        <f>I21+I22</f>
        <v>60</v>
      </c>
      <c r="J20" s="370">
        <v>1210</v>
      </c>
      <c r="K20" s="371">
        <v>5</v>
      </c>
    </row>
    <row r="21" spans="1:11" ht="17.25" customHeight="1" x14ac:dyDescent="0.15">
      <c r="A21" s="108" t="s">
        <v>180</v>
      </c>
      <c r="B21" s="368">
        <f t="shared" ref="B21:B30" si="2">C21+D21</f>
        <v>36957</v>
      </c>
      <c r="C21" s="369">
        <v>18044</v>
      </c>
      <c r="D21" s="369">
        <v>18913</v>
      </c>
      <c r="E21" s="370" t="s">
        <v>285</v>
      </c>
      <c r="F21" s="371" t="s">
        <v>286</v>
      </c>
      <c r="G21" s="372">
        <v>13399</v>
      </c>
      <c r="H21" s="373">
        <v>13361</v>
      </c>
      <c r="I21" s="373">
        <v>38</v>
      </c>
      <c r="J21" s="370">
        <v>854</v>
      </c>
      <c r="K21" s="371">
        <v>6.37</v>
      </c>
    </row>
    <row r="22" spans="1:11" s="353" customFormat="1" ht="17.25" customHeight="1" x14ac:dyDescent="0.15">
      <c r="A22" s="108" t="s">
        <v>181</v>
      </c>
      <c r="B22" s="368">
        <f t="shared" si="2"/>
        <v>26574</v>
      </c>
      <c r="C22" s="369">
        <v>12774</v>
      </c>
      <c r="D22" s="369">
        <v>13800</v>
      </c>
      <c r="E22" s="370" t="s">
        <v>287</v>
      </c>
      <c r="F22" s="371" t="s">
        <v>288</v>
      </c>
      <c r="G22" s="372">
        <v>10802</v>
      </c>
      <c r="H22" s="373">
        <v>10780</v>
      </c>
      <c r="I22" s="373">
        <v>22</v>
      </c>
      <c r="J22" s="370">
        <v>356</v>
      </c>
      <c r="K22" s="371">
        <v>3.3</v>
      </c>
    </row>
    <row r="23" spans="1:11" ht="18.75" customHeight="1" x14ac:dyDescent="0.15">
      <c r="A23" s="107" t="s">
        <v>182</v>
      </c>
      <c r="B23" s="368">
        <f t="shared" si="2"/>
        <v>30751</v>
      </c>
      <c r="C23" s="369">
        <f>C24+C25</f>
        <v>14596</v>
      </c>
      <c r="D23" s="369">
        <f>D24+D25</f>
        <v>16155</v>
      </c>
      <c r="E23" s="370" t="s">
        <v>289</v>
      </c>
      <c r="F23" s="371" t="s">
        <v>290</v>
      </c>
      <c r="G23" s="368">
        <f t="shared" ref="G23" si="3">H23+I23</f>
        <v>11875</v>
      </c>
      <c r="H23" s="369">
        <f>H24+H25</f>
        <v>11838</v>
      </c>
      <c r="I23" s="369">
        <f>I24+I25</f>
        <v>37</v>
      </c>
      <c r="J23" s="370" t="s">
        <v>311</v>
      </c>
      <c r="K23" s="371" t="s">
        <v>312</v>
      </c>
    </row>
    <row r="24" spans="1:11" ht="17.25" customHeight="1" x14ac:dyDescent="0.15">
      <c r="A24" s="108" t="s">
        <v>183</v>
      </c>
      <c r="B24" s="368">
        <f t="shared" si="2"/>
        <v>18630</v>
      </c>
      <c r="C24" s="369">
        <v>8878</v>
      </c>
      <c r="D24" s="369">
        <v>9752</v>
      </c>
      <c r="E24" s="370" t="s">
        <v>291</v>
      </c>
      <c r="F24" s="371" t="s">
        <v>292</v>
      </c>
      <c r="G24" s="372">
        <v>7447</v>
      </c>
      <c r="H24" s="373">
        <v>7427</v>
      </c>
      <c r="I24" s="373">
        <v>20</v>
      </c>
      <c r="J24" s="370" t="s">
        <v>313</v>
      </c>
      <c r="K24" s="371" t="s">
        <v>314</v>
      </c>
    </row>
    <row r="25" spans="1:11" ht="17.25" customHeight="1" x14ac:dyDescent="0.15">
      <c r="A25" s="108" t="s">
        <v>184</v>
      </c>
      <c r="B25" s="368">
        <f t="shared" si="2"/>
        <v>12121</v>
      </c>
      <c r="C25" s="369">
        <v>5718</v>
      </c>
      <c r="D25" s="369">
        <v>6403</v>
      </c>
      <c r="E25" s="370" t="s">
        <v>293</v>
      </c>
      <c r="F25" s="371" t="s">
        <v>294</v>
      </c>
      <c r="G25" s="372">
        <v>4428</v>
      </c>
      <c r="H25" s="373">
        <v>4411</v>
      </c>
      <c r="I25" s="373">
        <v>17</v>
      </c>
      <c r="J25" s="370" t="s">
        <v>315</v>
      </c>
      <c r="K25" s="371" t="s">
        <v>316</v>
      </c>
    </row>
    <row r="26" spans="1:11" ht="18.75" customHeight="1" x14ac:dyDescent="0.15">
      <c r="A26" s="107" t="s">
        <v>185</v>
      </c>
      <c r="B26" s="368">
        <f t="shared" si="2"/>
        <v>16540</v>
      </c>
      <c r="C26" s="369">
        <f>C27</f>
        <v>7977</v>
      </c>
      <c r="D26" s="369">
        <f>D27</f>
        <v>8563</v>
      </c>
      <c r="E26" s="370" t="s">
        <v>295</v>
      </c>
      <c r="F26" s="371" t="s">
        <v>296</v>
      </c>
      <c r="G26" s="368">
        <f t="shared" ref="G26" si="4">H26+I26</f>
        <v>6103</v>
      </c>
      <c r="H26" s="369">
        <f>H27</f>
        <v>6093</v>
      </c>
      <c r="I26" s="369">
        <f>I27</f>
        <v>10</v>
      </c>
      <c r="J26" s="370">
        <v>48</v>
      </c>
      <c r="K26" s="371">
        <v>0.79</v>
      </c>
    </row>
    <row r="27" spans="1:11" ht="17.25" customHeight="1" x14ac:dyDescent="0.15">
      <c r="A27" s="108" t="s">
        <v>186</v>
      </c>
      <c r="B27" s="368">
        <f t="shared" si="2"/>
        <v>16540</v>
      </c>
      <c r="C27" s="369">
        <v>7977</v>
      </c>
      <c r="D27" s="369">
        <v>8563</v>
      </c>
      <c r="E27" s="370" t="s">
        <v>295</v>
      </c>
      <c r="F27" s="371" t="s">
        <v>296</v>
      </c>
      <c r="G27" s="372">
        <v>6103</v>
      </c>
      <c r="H27" s="373">
        <v>6093</v>
      </c>
      <c r="I27" s="373">
        <v>10</v>
      </c>
      <c r="J27" s="370">
        <v>48</v>
      </c>
      <c r="K27" s="371">
        <v>0.79</v>
      </c>
    </row>
    <row r="28" spans="1:11" ht="18.75" customHeight="1" x14ac:dyDescent="0.15">
      <c r="A28" s="107" t="s">
        <v>187</v>
      </c>
      <c r="B28" s="368">
        <f t="shared" si="2"/>
        <v>23577</v>
      </c>
      <c r="C28" s="369">
        <f>C29+C30</f>
        <v>11170</v>
      </c>
      <c r="D28" s="369">
        <f>D29+D30</f>
        <v>12407</v>
      </c>
      <c r="E28" s="370" t="s">
        <v>297</v>
      </c>
      <c r="F28" s="371" t="s">
        <v>298</v>
      </c>
      <c r="G28" s="368">
        <f t="shared" ref="G28" si="5">H28+I28</f>
        <v>9746</v>
      </c>
      <c r="H28" s="369">
        <f>H29+H30</f>
        <v>9690</v>
      </c>
      <c r="I28" s="369">
        <f>I29+I30</f>
        <v>56</v>
      </c>
      <c r="J28" s="370" t="s">
        <v>317</v>
      </c>
      <c r="K28" s="371" t="s">
        <v>318</v>
      </c>
    </row>
    <row r="29" spans="1:11" ht="17.25" customHeight="1" x14ac:dyDescent="0.15">
      <c r="A29" s="108" t="s">
        <v>188</v>
      </c>
      <c r="B29" s="368">
        <f t="shared" si="2"/>
        <v>7890</v>
      </c>
      <c r="C29" s="369">
        <v>3793</v>
      </c>
      <c r="D29" s="369">
        <v>4097</v>
      </c>
      <c r="E29" s="370" t="s">
        <v>299</v>
      </c>
      <c r="F29" s="371" t="s">
        <v>300</v>
      </c>
      <c r="G29" s="372">
        <v>3288</v>
      </c>
      <c r="H29" s="373">
        <v>3267</v>
      </c>
      <c r="I29" s="373">
        <v>21</v>
      </c>
      <c r="J29" s="370" t="s">
        <v>319</v>
      </c>
      <c r="K29" s="371" t="s">
        <v>320</v>
      </c>
    </row>
    <row r="30" spans="1:11" ht="17.25" customHeight="1" x14ac:dyDescent="0.15">
      <c r="A30" s="109" t="s">
        <v>46</v>
      </c>
      <c r="B30" s="375">
        <f t="shared" si="2"/>
        <v>15687</v>
      </c>
      <c r="C30" s="376">
        <v>7377</v>
      </c>
      <c r="D30" s="376">
        <v>8310</v>
      </c>
      <c r="E30" s="377" t="s">
        <v>301</v>
      </c>
      <c r="F30" s="378" t="s">
        <v>302</v>
      </c>
      <c r="G30" s="379">
        <v>6458</v>
      </c>
      <c r="H30" s="380">
        <v>6423</v>
      </c>
      <c r="I30" s="380">
        <v>35</v>
      </c>
      <c r="J30" s="377" t="s">
        <v>321</v>
      </c>
      <c r="K30" s="378" t="s">
        <v>322</v>
      </c>
    </row>
    <row r="31" spans="1:11" ht="11.25" customHeight="1" x14ac:dyDescent="0.15">
      <c r="A31" s="589" t="s">
        <v>52</v>
      </c>
      <c r="B31" s="589"/>
      <c r="C31" s="589"/>
      <c r="D31" s="4"/>
      <c r="E31" s="4"/>
      <c r="F31" s="4"/>
      <c r="G31" s="4"/>
      <c r="H31" s="4"/>
      <c r="I31" s="4"/>
      <c r="J31" s="67"/>
      <c r="K31" s="67"/>
    </row>
    <row r="32" spans="1:11" ht="14.1" customHeight="1" x14ac:dyDescent="0.15"/>
  </sheetData>
  <mergeCells count="12">
    <mergeCell ref="A31:C31"/>
    <mergeCell ref="I4:I5"/>
    <mergeCell ref="H4:H5"/>
    <mergeCell ref="A3:A5"/>
    <mergeCell ref="B3:F3"/>
    <mergeCell ref="G3:K3"/>
    <mergeCell ref="B4:B5"/>
    <mergeCell ref="C4:C5"/>
    <mergeCell ref="D4:D5"/>
    <mergeCell ref="E4:F4"/>
    <mergeCell ref="G4:G5"/>
    <mergeCell ref="J4:K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05"/>
  <sheetViews>
    <sheetView showGridLines="0" view="pageBreakPreview" zoomScale="85" zoomScaleNormal="100" zoomScaleSheetLayoutView="85" workbookViewId="0"/>
  </sheetViews>
  <sheetFormatPr defaultRowHeight="13.5" x14ac:dyDescent="0.15"/>
  <cols>
    <col min="1" max="1" width="8.125" style="148" customWidth="1"/>
    <col min="2" max="10" width="6.625" style="129" customWidth="1"/>
    <col min="11" max="11" width="8.125" style="129" customWidth="1"/>
    <col min="12" max="20" width="6.625" style="129" customWidth="1"/>
    <col min="21" max="16384" width="9" style="129"/>
  </cols>
  <sheetData>
    <row r="1" spans="1:64" s="125" customFormat="1" ht="9" customHeight="1" x14ac:dyDescent="0.15">
      <c r="T1" s="126"/>
      <c r="BL1" s="126"/>
    </row>
    <row r="2" spans="1:64" ht="15" customHeight="1" x14ac:dyDescent="0.15">
      <c r="A2" s="127" t="s">
        <v>196</v>
      </c>
      <c r="B2" s="151"/>
      <c r="C2" s="151"/>
      <c r="D2" s="151"/>
      <c r="E2" s="151"/>
      <c r="F2" s="151"/>
      <c r="G2" s="151"/>
      <c r="H2" s="151"/>
      <c r="I2" s="128"/>
      <c r="K2" s="130"/>
      <c r="L2" s="151"/>
      <c r="M2" s="151"/>
      <c r="N2" s="151"/>
      <c r="O2" s="151"/>
      <c r="P2" s="151"/>
      <c r="Q2" s="151"/>
      <c r="R2" s="132"/>
      <c r="S2" s="132"/>
      <c r="T2" s="132"/>
    </row>
    <row r="3" spans="1:64" ht="11.45" customHeight="1" thickBot="1" x14ac:dyDescent="0.2">
      <c r="A3" s="152"/>
      <c r="B3" s="425"/>
      <c r="C3" s="425"/>
      <c r="D3" s="425"/>
      <c r="E3" s="425"/>
      <c r="F3" s="425"/>
      <c r="G3" s="425"/>
      <c r="H3" s="153"/>
      <c r="I3" s="153"/>
      <c r="J3" s="154"/>
      <c r="K3" s="152"/>
      <c r="L3" s="425"/>
      <c r="M3" s="425"/>
      <c r="N3" s="425"/>
      <c r="O3" s="425"/>
      <c r="P3" s="425"/>
      <c r="Q3" s="425"/>
      <c r="R3" s="420" t="s">
        <v>47</v>
      </c>
      <c r="S3" s="420"/>
      <c r="T3" s="420"/>
      <c r="U3" s="135"/>
      <c r="V3" s="135"/>
    </row>
    <row r="4" spans="1:64" s="133" customFormat="1" ht="15" customHeight="1" x14ac:dyDescent="0.15">
      <c r="A4" s="418" t="s">
        <v>13</v>
      </c>
      <c r="B4" s="418" t="s">
        <v>99</v>
      </c>
      <c r="C4" s="418"/>
      <c r="D4" s="418"/>
      <c r="E4" s="418">
        <v>27</v>
      </c>
      <c r="F4" s="418"/>
      <c r="G4" s="418"/>
      <c r="H4" s="418" t="s">
        <v>247</v>
      </c>
      <c r="I4" s="418"/>
      <c r="J4" s="418"/>
      <c r="K4" s="418" t="s">
        <v>13</v>
      </c>
      <c r="L4" s="418" t="s">
        <v>99</v>
      </c>
      <c r="M4" s="418"/>
      <c r="N4" s="418"/>
      <c r="O4" s="418">
        <v>27</v>
      </c>
      <c r="P4" s="418"/>
      <c r="Q4" s="418"/>
      <c r="R4" s="418" t="s">
        <v>247</v>
      </c>
      <c r="S4" s="418"/>
      <c r="T4" s="418"/>
    </row>
    <row r="5" spans="1:64" s="133" customFormat="1" ht="15" customHeight="1" x14ac:dyDescent="0.15">
      <c r="A5" s="421"/>
      <c r="B5" s="10" t="s">
        <v>14</v>
      </c>
      <c r="C5" s="11" t="s">
        <v>11</v>
      </c>
      <c r="D5" s="12" t="s">
        <v>12</v>
      </c>
      <c r="E5" s="10" t="s">
        <v>14</v>
      </c>
      <c r="F5" s="11" t="s">
        <v>11</v>
      </c>
      <c r="G5" s="12" t="s">
        <v>12</v>
      </c>
      <c r="H5" s="10" t="s">
        <v>14</v>
      </c>
      <c r="I5" s="11" t="s">
        <v>11</v>
      </c>
      <c r="J5" s="12" t="s">
        <v>12</v>
      </c>
      <c r="K5" s="421"/>
      <c r="L5" s="10" t="s">
        <v>14</v>
      </c>
      <c r="M5" s="11" t="s">
        <v>11</v>
      </c>
      <c r="N5" s="12" t="s">
        <v>12</v>
      </c>
      <c r="O5" s="10" t="s">
        <v>14</v>
      </c>
      <c r="P5" s="11" t="s">
        <v>11</v>
      </c>
      <c r="Q5" s="12" t="s">
        <v>12</v>
      </c>
      <c r="R5" s="10" t="s">
        <v>14</v>
      </c>
      <c r="S5" s="11" t="s">
        <v>11</v>
      </c>
      <c r="T5" s="12" t="s">
        <v>12</v>
      </c>
    </row>
    <row r="6" spans="1:64" s="158" customFormat="1" ht="15" customHeight="1" x14ac:dyDescent="0.15">
      <c r="A6" s="17" t="s">
        <v>32</v>
      </c>
      <c r="B6" s="155">
        <v>2479</v>
      </c>
      <c r="C6" s="156">
        <v>1230</v>
      </c>
      <c r="D6" s="157">
        <v>1249</v>
      </c>
      <c r="E6" s="155">
        <v>2692</v>
      </c>
      <c r="F6" s="156">
        <v>1347</v>
      </c>
      <c r="G6" s="157">
        <v>1345</v>
      </c>
      <c r="H6" s="139">
        <v>3410</v>
      </c>
      <c r="I6" s="140">
        <v>1737</v>
      </c>
      <c r="J6" s="141">
        <v>1673</v>
      </c>
      <c r="K6" s="17" t="s">
        <v>30</v>
      </c>
      <c r="L6" s="155">
        <v>1375</v>
      </c>
      <c r="M6" s="156">
        <v>575</v>
      </c>
      <c r="N6" s="157">
        <v>800</v>
      </c>
      <c r="O6" s="155">
        <v>1593</v>
      </c>
      <c r="P6" s="156">
        <v>719</v>
      </c>
      <c r="Q6" s="157">
        <v>874</v>
      </c>
      <c r="R6" s="139">
        <v>2069</v>
      </c>
      <c r="S6" s="140">
        <v>939</v>
      </c>
      <c r="T6" s="141">
        <v>1130</v>
      </c>
    </row>
    <row r="7" spans="1:64" s="133" customFormat="1" ht="15" customHeight="1" x14ac:dyDescent="0.15">
      <c r="A7" s="16">
        <v>50</v>
      </c>
      <c r="B7" s="155">
        <v>502</v>
      </c>
      <c r="C7" s="159">
        <v>269</v>
      </c>
      <c r="D7" s="160">
        <v>233</v>
      </c>
      <c r="E7" s="155">
        <v>593</v>
      </c>
      <c r="F7" s="159">
        <v>302</v>
      </c>
      <c r="G7" s="160">
        <v>291</v>
      </c>
      <c r="H7" s="155">
        <v>825</v>
      </c>
      <c r="I7" s="159">
        <v>408</v>
      </c>
      <c r="J7" s="160">
        <v>417</v>
      </c>
      <c r="K7" s="16">
        <v>75</v>
      </c>
      <c r="L7" s="155">
        <v>298</v>
      </c>
      <c r="M7" s="159">
        <v>120</v>
      </c>
      <c r="N7" s="160">
        <v>178</v>
      </c>
      <c r="O7" s="155">
        <v>340</v>
      </c>
      <c r="P7" s="159">
        <v>157</v>
      </c>
      <c r="Q7" s="160">
        <v>183</v>
      </c>
      <c r="R7" s="155">
        <v>368</v>
      </c>
      <c r="S7" s="159">
        <v>181</v>
      </c>
      <c r="T7" s="160">
        <v>187</v>
      </c>
    </row>
    <row r="8" spans="1:64" s="133" customFormat="1" ht="15" customHeight="1" x14ac:dyDescent="0.15">
      <c r="A8" s="16">
        <v>51</v>
      </c>
      <c r="B8" s="155">
        <v>522</v>
      </c>
      <c r="C8" s="159">
        <v>258</v>
      </c>
      <c r="D8" s="160">
        <v>264</v>
      </c>
      <c r="E8" s="155">
        <v>560</v>
      </c>
      <c r="F8" s="159">
        <v>313</v>
      </c>
      <c r="G8" s="160">
        <v>247</v>
      </c>
      <c r="H8" s="155">
        <v>744</v>
      </c>
      <c r="I8" s="159">
        <v>374</v>
      </c>
      <c r="J8" s="160">
        <v>370</v>
      </c>
      <c r="K8" s="16">
        <v>76</v>
      </c>
      <c r="L8" s="155">
        <v>269</v>
      </c>
      <c r="M8" s="159">
        <v>132</v>
      </c>
      <c r="N8" s="160">
        <v>137</v>
      </c>
      <c r="O8" s="155">
        <v>309</v>
      </c>
      <c r="P8" s="159">
        <v>143</v>
      </c>
      <c r="Q8" s="160">
        <v>166</v>
      </c>
      <c r="R8" s="155">
        <v>472</v>
      </c>
      <c r="S8" s="159">
        <v>225</v>
      </c>
      <c r="T8" s="160">
        <v>247</v>
      </c>
    </row>
    <row r="9" spans="1:64" s="133" customFormat="1" ht="15" customHeight="1" x14ac:dyDescent="0.15">
      <c r="A9" s="16">
        <v>52</v>
      </c>
      <c r="B9" s="155">
        <v>516</v>
      </c>
      <c r="C9" s="159">
        <v>234</v>
      </c>
      <c r="D9" s="160">
        <v>282</v>
      </c>
      <c r="E9" s="155">
        <v>539</v>
      </c>
      <c r="F9" s="159">
        <v>239</v>
      </c>
      <c r="G9" s="160">
        <v>300</v>
      </c>
      <c r="H9" s="155">
        <v>714</v>
      </c>
      <c r="I9" s="159">
        <v>368</v>
      </c>
      <c r="J9" s="160">
        <v>346</v>
      </c>
      <c r="K9" s="16">
        <v>77</v>
      </c>
      <c r="L9" s="155">
        <v>276</v>
      </c>
      <c r="M9" s="159">
        <v>114</v>
      </c>
      <c r="N9" s="160">
        <v>162</v>
      </c>
      <c r="O9" s="155">
        <v>311</v>
      </c>
      <c r="P9" s="159">
        <v>134</v>
      </c>
      <c r="Q9" s="160">
        <v>177</v>
      </c>
      <c r="R9" s="155">
        <v>430</v>
      </c>
      <c r="S9" s="159">
        <v>198</v>
      </c>
      <c r="T9" s="160">
        <v>232</v>
      </c>
    </row>
    <row r="10" spans="1:64" s="133" customFormat="1" ht="15" customHeight="1" x14ac:dyDescent="0.15">
      <c r="A10" s="16">
        <v>53</v>
      </c>
      <c r="B10" s="155">
        <v>462</v>
      </c>
      <c r="C10" s="159">
        <v>235</v>
      </c>
      <c r="D10" s="160">
        <v>227</v>
      </c>
      <c r="E10" s="155">
        <v>522</v>
      </c>
      <c r="F10" s="159">
        <v>258</v>
      </c>
      <c r="G10" s="160">
        <v>264</v>
      </c>
      <c r="H10" s="155">
        <v>632</v>
      </c>
      <c r="I10" s="159">
        <v>337</v>
      </c>
      <c r="J10" s="160">
        <v>295</v>
      </c>
      <c r="K10" s="16">
        <v>78</v>
      </c>
      <c r="L10" s="155">
        <v>264</v>
      </c>
      <c r="M10" s="159">
        <v>106</v>
      </c>
      <c r="N10" s="160">
        <v>158</v>
      </c>
      <c r="O10" s="155">
        <v>303</v>
      </c>
      <c r="P10" s="159">
        <v>135</v>
      </c>
      <c r="Q10" s="160">
        <v>168</v>
      </c>
      <c r="R10" s="155">
        <v>443</v>
      </c>
      <c r="S10" s="159">
        <v>187</v>
      </c>
      <c r="T10" s="160">
        <v>256</v>
      </c>
    </row>
    <row r="11" spans="1:64" s="133" customFormat="1" ht="15" customHeight="1" x14ac:dyDescent="0.15">
      <c r="A11" s="16">
        <v>54</v>
      </c>
      <c r="B11" s="155">
        <v>477</v>
      </c>
      <c r="C11" s="159">
        <v>234</v>
      </c>
      <c r="D11" s="160">
        <v>243</v>
      </c>
      <c r="E11" s="155">
        <v>478</v>
      </c>
      <c r="F11" s="159">
        <v>235</v>
      </c>
      <c r="G11" s="160">
        <v>243</v>
      </c>
      <c r="H11" s="155">
        <v>495</v>
      </c>
      <c r="I11" s="159">
        <v>250</v>
      </c>
      <c r="J11" s="160">
        <v>245</v>
      </c>
      <c r="K11" s="16">
        <v>79</v>
      </c>
      <c r="L11" s="155">
        <v>268</v>
      </c>
      <c r="M11" s="159">
        <v>103</v>
      </c>
      <c r="N11" s="160">
        <v>165</v>
      </c>
      <c r="O11" s="155">
        <v>330</v>
      </c>
      <c r="P11" s="159">
        <v>150</v>
      </c>
      <c r="Q11" s="160">
        <v>180</v>
      </c>
      <c r="R11" s="155">
        <v>356</v>
      </c>
      <c r="S11" s="159">
        <v>148</v>
      </c>
      <c r="T11" s="160">
        <v>208</v>
      </c>
    </row>
    <row r="12" spans="1:64" s="158" customFormat="1" ht="15" customHeight="1" x14ac:dyDescent="0.15">
      <c r="A12" s="17" t="s">
        <v>35</v>
      </c>
      <c r="B12" s="155">
        <v>2940</v>
      </c>
      <c r="C12" s="156">
        <v>1443</v>
      </c>
      <c r="D12" s="157">
        <v>1497</v>
      </c>
      <c r="E12" s="155">
        <v>2457</v>
      </c>
      <c r="F12" s="156">
        <v>1226</v>
      </c>
      <c r="G12" s="157">
        <v>1231</v>
      </c>
      <c r="H12" s="139">
        <v>2669</v>
      </c>
      <c r="I12" s="140">
        <v>1324</v>
      </c>
      <c r="J12" s="141">
        <v>1345</v>
      </c>
      <c r="K12" s="17" t="s">
        <v>33</v>
      </c>
      <c r="L12" s="155">
        <v>1125</v>
      </c>
      <c r="M12" s="156">
        <v>390</v>
      </c>
      <c r="N12" s="157">
        <v>735</v>
      </c>
      <c r="O12" s="155">
        <v>1181</v>
      </c>
      <c r="P12" s="156">
        <v>458</v>
      </c>
      <c r="Q12" s="157">
        <v>723</v>
      </c>
      <c r="R12" s="139">
        <v>1437</v>
      </c>
      <c r="S12" s="140">
        <v>593</v>
      </c>
      <c r="T12" s="141">
        <v>844</v>
      </c>
    </row>
    <row r="13" spans="1:64" s="133" customFormat="1" ht="15" customHeight="1" x14ac:dyDescent="0.15">
      <c r="A13" s="16">
        <v>55</v>
      </c>
      <c r="B13" s="155">
        <v>568</v>
      </c>
      <c r="C13" s="159">
        <v>274</v>
      </c>
      <c r="D13" s="160">
        <v>294</v>
      </c>
      <c r="E13" s="155">
        <v>487</v>
      </c>
      <c r="F13" s="159">
        <v>259</v>
      </c>
      <c r="G13" s="160">
        <v>228</v>
      </c>
      <c r="H13" s="155">
        <v>584</v>
      </c>
      <c r="I13" s="159">
        <v>293</v>
      </c>
      <c r="J13" s="160">
        <v>291</v>
      </c>
      <c r="K13" s="16">
        <v>80</v>
      </c>
      <c r="L13" s="155">
        <v>274</v>
      </c>
      <c r="M13" s="159">
        <v>119</v>
      </c>
      <c r="N13" s="160">
        <v>155</v>
      </c>
      <c r="O13" s="155">
        <v>251</v>
      </c>
      <c r="P13" s="159">
        <v>102</v>
      </c>
      <c r="Q13" s="160">
        <v>149</v>
      </c>
      <c r="R13" s="155">
        <v>308</v>
      </c>
      <c r="S13" s="159">
        <v>141</v>
      </c>
      <c r="T13" s="160">
        <v>167</v>
      </c>
    </row>
    <row r="14" spans="1:64" s="133" customFormat="1" ht="15" customHeight="1" x14ac:dyDescent="0.15">
      <c r="A14" s="16">
        <v>56</v>
      </c>
      <c r="B14" s="155">
        <v>571</v>
      </c>
      <c r="C14" s="159">
        <v>293</v>
      </c>
      <c r="D14" s="160">
        <v>278</v>
      </c>
      <c r="E14" s="155">
        <v>510</v>
      </c>
      <c r="F14" s="159">
        <v>249</v>
      </c>
      <c r="G14" s="160">
        <v>261</v>
      </c>
      <c r="H14" s="155">
        <v>543</v>
      </c>
      <c r="I14" s="159">
        <v>299</v>
      </c>
      <c r="J14" s="160">
        <v>244</v>
      </c>
      <c r="K14" s="16">
        <v>81</v>
      </c>
      <c r="L14" s="155">
        <v>232</v>
      </c>
      <c r="M14" s="159">
        <v>81</v>
      </c>
      <c r="N14" s="160">
        <v>151</v>
      </c>
      <c r="O14" s="155">
        <v>235</v>
      </c>
      <c r="P14" s="159">
        <v>107</v>
      </c>
      <c r="Q14" s="160">
        <v>128</v>
      </c>
      <c r="R14" s="155">
        <v>287</v>
      </c>
      <c r="S14" s="159">
        <v>125</v>
      </c>
      <c r="T14" s="160">
        <v>162</v>
      </c>
    </row>
    <row r="15" spans="1:64" s="133" customFormat="1" ht="15" customHeight="1" x14ac:dyDescent="0.15">
      <c r="A15" s="16">
        <v>57</v>
      </c>
      <c r="B15" s="155">
        <v>540</v>
      </c>
      <c r="C15" s="159">
        <v>281</v>
      </c>
      <c r="D15" s="160">
        <v>259</v>
      </c>
      <c r="E15" s="155">
        <v>524</v>
      </c>
      <c r="F15" s="159">
        <v>247</v>
      </c>
      <c r="G15" s="160">
        <v>277</v>
      </c>
      <c r="H15" s="155">
        <v>549</v>
      </c>
      <c r="I15" s="159">
        <v>240</v>
      </c>
      <c r="J15" s="160">
        <v>309</v>
      </c>
      <c r="K15" s="16">
        <v>82</v>
      </c>
      <c r="L15" s="155">
        <v>200</v>
      </c>
      <c r="M15" s="159">
        <v>70</v>
      </c>
      <c r="N15" s="160">
        <v>130</v>
      </c>
      <c r="O15" s="155">
        <v>254</v>
      </c>
      <c r="P15" s="159">
        <v>89</v>
      </c>
      <c r="Q15" s="160">
        <v>165</v>
      </c>
      <c r="R15" s="155">
        <v>277</v>
      </c>
      <c r="S15" s="159">
        <v>113</v>
      </c>
      <c r="T15" s="160">
        <v>164</v>
      </c>
    </row>
    <row r="16" spans="1:64" s="133" customFormat="1" ht="15" customHeight="1" x14ac:dyDescent="0.15">
      <c r="A16" s="16">
        <v>58</v>
      </c>
      <c r="B16" s="155">
        <v>628</v>
      </c>
      <c r="C16" s="159">
        <v>310</v>
      </c>
      <c r="D16" s="160">
        <v>318</v>
      </c>
      <c r="E16" s="155">
        <v>468</v>
      </c>
      <c r="F16" s="159">
        <v>242</v>
      </c>
      <c r="G16" s="160">
        <v>226</v>
      </c>
      <c r="H16" s="155">
        <v>517</v>
      </c>
      <c r="I16" s="159">
        <v>261</v>
      </c>
      <c r="J16" s="160">
        <v>256</v>
      </c>
      <c r="K16" s="16">
        <v>83</v>
      </c>
      <c r="L16" s="155">
        <v>238</v>
      </c>
      <c r="M16" s="159">
        <v>60</v>
      </c>
      <c r="N16" s="160">
        <v>178</v>
      </c>
      <c r="O16" s="155">
        <v>231</v>
      </c>
      <c r="P16" s="159">
        <v>87</v>
      </c>
      <c r="Q16" s="160">
        <v>144</v>
      </c>
      <c r="R16" s="155">
        <v>272</v>
      </c>
      <c r="S16" s="159">
        <v>104</v>
      </c>
      <c r="T16" s="160">
        <v>168</v>
      </c>
    </row>
    <row r="17" spans="1:20" s="133" customFormat="1" ht="15" customHeight="1" x14ac:dyDescent="0.15">
      <c r="A17" s="16">
        <v>59</v>
      </c>
      <c r="B17" s="155">
        <v>633</v>
      </c>
      <c r="C17" s="159">
        <v>285</v>
      </c>
      <c r="D17" s="160">
        <v>348</v>
      </c>
      <c r="E17" s="155">
        <v>468</v>
      </c>
      <c r="F17" s="159">
        <v>229</v>
      </c>
      <c r="G17" s="160">
        <v>239</v>
      </c>
      <c r="H17" s="155">
        <v>476</v>
      </c>
      <c r="I17" s="159">
        <v>231</v>
      </c>
      <c r="J17" s="160">
        <v>245</v>
      </c>
      <c r="K17" s="16">
        <v>84</v>
      </c>
      <c r="L17" s="155">
        <v>181</v>
      </c>
      <c r="M17" s="159">
        <v>60</v>
      </c>
      <c r="N17" s="160">
        <v>121</v>
      </c>
      <c r="O17" s="155">
        <v>210</v>
      </c>
      <c r="P17" s="159">
        <v>73</v>
      </c>
      <c r="Q17" s="160">
        <v>137</v>
      </c>
      <c r="R17" s="155">
        <v>293</v>
      </c>
      <c r="S17" s="159">
        <v>110</v>
      </c>
      <c r="T17" s="160">
        <v>183</v>
      </c>
    </row>
    <row r="18" spans="1:20" s="158" customFormat="1" ht="15" customHeight="1" x14ac:dyDescent="0.15">
      <c r="A18" s="17" t="s">
        <v>17</v>
      </c>
      <c r="B18" s="155">
        <v>3412</v>
      </c>
      <c r="C18" s="156">
        <v>1699</v>
      </c>
      <c r="D18" s="157">
        <v>1713</v>
      </c>
      <c r="E18" s="155">
        <v>2832</v>
      </c>
      <c r="F18" s="156">
        <v>1373</v>
      </c>
      <c r="G18" s="157">
        <v>1459</v>
      </c>
      <c r="H18" s="139">
        <v>2363</v>
      </c>
      <c r="I18" s="140">
        <v>1128</v>
      </c>
      <c r="J18" s="141">
        <v>1235</v>
      </c>
      <c r="K18" s="17" t="s">
        <v>36</v>
      </c>
      <c r="L18" s="155">
        <v>771</v>
      </c>
      <c r="M18" s="156">
        <v>229</v>
      </c>
      <c r="N18" s="157">
        <v>542</v>
      </c>
      <c r="O18" s="155">
        <v>896</v>
      </c>
      <c r="P18" s="156">
        <v>260</v>
      </c>
      <c r="Q18" s="157">
        <v>636</v>
      </c>
      <c r="R18" s="139">
        <v>1018</v>
      </c>
      <c r="S18" s="140">
        <v>335</v>
      </c>
      <c r="T18" s="141">
        <v>683</v>
      </c>
    </row>
    <row r="19" spans="1:20" s="133" customFormat="1" ht="15" customHeight="1" x14ac:dyDescent="0.15">
      <c r="A19" s="16">
        <v>60</v>
      </c>
      <c r="B19" s="155">
        <v>673</v>
      </c>
      <c r="C19" s="159">
        <v>344</v>
      </c>
      <c r="D19" s="160">
        <v>329</v>
      </c>
      <c r="E19" s="155">
        <v>540</v>
      </c>
      <c r="F19" s="159">
        <v>255</v>
      </c>
      <c r="G19" s="160">
        <v>285</v>
      </c>
      <c r="H19" s="155">
        <v>470</v>
      </c>
      <c r="I19" s="159">
        <v>244</v>
      </c>
      <c r="J19" s="160">
        <v>226</v>
      </c>
      <c r="K19" s="16">
        <v>85</v>
      </c>
      <c r="L19" s="155">
        <v>200</v>
      </c>
      <c r="M19" s="159">
        <v>65</v>
      </c>
      <c r="N19" s="160">
        <v>135</v>
      </c>
      <c r="O19" s="155">
        <v>224</v>
      </c>
      <c r="P19" s="159">
        <v>81</v>
      </c>
      <c r="Q19" s="160">
        <v>143</v>
      </c>
      <c r="R19" s="155">
        <v>217</v>
      </c>
      <c r="S19" s="159">
        <v>73</v>
      </c>
      <c r="T19" s="160">
        <v>144</v>
      </c>
    </row>
    <row r="20" spans="1:20" s="133" customFormat="1" ht="15" customHeight="1" x14ac:dyDescent="0.15">
      <c r="A20" s="16">
        <v>61</v>
      </c>
      <c r="B20" s="155">
        <v>725</v>
      </c>
      <c r="C20" s="159">
        <v>342</v>
      </c>
      <c r="D20" s="160">
        <v>383</v>
      </c>
      <c r="E20" s="155">
        <v>523</v>
      </c>
      <c r="F20" s="159">
        <v>265</v>
      </c>
      <c r="G20" s="160">
        <v>258</v>
      </c>
      <c r="H20" s="155">
        <v>495</v>
      </c>
      <c r="I20" s="159">
        <v>228</v>
      </c>
      <c r="J20" s="160">
        <v>267</v>
      </c>
      <c r="K20" s="16">
        <v>86</v>
      </c>
      <c r="L20" s="155">
        <v>162</v>
      </c>
      <c r="M20" s="159">
        <v>41</v>
      </c>
      <c r="N20" s="160">
        <v>121</v>
      </c>
      <c r="O20" s="155">
        <v>190</v>
      </c>
      <c r="P20" s="159">
        <v>57</v>
      </c>
      <c r="Q20" s="160">
        <v>133</v>
      </c>
      <c r="R20" s="155">
        <v>202</v>
      </c>
      <c r="S20" s="159">
        <v>84</v>
      </c>
      <c r="T20" s="160">
        <v>118</v>
      </c>
    </row>
    <row r="21" spans="1:20" s="133" customFormat="1" ht="15" customHeight="1" x14ac:dyDescent="0.15">
      <c r="A21" s="16">
        <v>62</v>
      </c>
      <c r="B21" s="155">
        <v>808</v>
      </c>
      <c r="C21" s="159">
        <v>399</v>
      </c>
      <c r="D21" s="160">
        <v>409</v>
      </c>
      <c r="E21" s="155">
        <v>540</v>
      </c>
      <c r="F21" s="159">
        <v>281</v>
      </c>
      <c r="G21" s="160">
        <v>259</v>
      </c>
      <c r="H21" s="155">
        <v>473</v>
      </c>
      <c r="I21" s="159">
        <v>219</v>
      </c>
      <c r="J21" s="160">
        <v>254</v>
      </c>
      <c r="K21" s="16">
        <v>87</v>
      </c>
      <c r="L21" s="155">
        <v>140</v>
      </c>
      <c r="M21" s="159">
        <v>37</v>
      </c>
      <c r="N21" s="160">
        <v>103</v>
      </c>
      <c r="O21" s="155">
        <v>178</v>
      </c>
      <c r="P21" s="159">
        <v>54</v>
      </c>
      <c r="Q21" s="160">
        <v>124</v>
      </c>
      <c r="R21" s="155">
        <v>229</v>
      </c>
      <c r="S21" s="159">
        <v>62</v>
      </c>
      <c r="T21" s="160">
        <v>167</v>
      </c>
    </row>
    <row r="22" spans="1:20" s="133" customFormat="1" ht="15" customHeight="1" x14ac:dyDescent="0.15">
      <c r="A22" s="16">
        <v>63</v>
      </c>
      <c r="B22" s="155">
        <v>815</v>
      </c>
      <c r="C22" s="159">
        <v>442</v>
      </c>
      <c r="D22" s="160">
        <v>373</v>
      </c>
      <c r="E22" s="155">
        <v>599</v>
      </c>
      <c r="F22" s="159">
        <v>295</v>
      </c>
      <c r="G22" s="160">
        <v>304</v>
      </c>
      <c r="H22" s="155">
        <v>463</v>
      </c>
      <c r="I22" s="159">
        <v>227</v>
      </c>
      <c r="J22" s="160">
        <v>236</v>
      </c>
      <c r="K22" s="16">
        <v>88</v>
      </c>
      <c r="L22" s="155">
        <v>140</v>
      </c>
      <c r="M22" s="159">
        <v>45</v>
      </c>
      <c r="N22" s="160">
        <v>95</v>
      </c>
      <c r="O22" s="155">
        <v>164</v>
      </c>
      <c r="P22" s="159">
        <v>36</v>
      </c>
      <c r="Q22" s="160">
        <v>128</v>
      </c>
      <c r="R22" s="155">
        <v>200</v>
      </c>
      <c r="S22" s="159">
        <v>70</v>
      </c>
      <c r="T22" s="160">
        <v>130</v>
      </c>
    </row>
    <row r="23" spans="1:20" s="133" customFormat="1" ht="15" customHeight="1" x14ac:dyDescent="0.15">
      <c r="A23" s="16">
        <v>64</v>
      </c>
      <c r="B23" s="155">
        <v>391</v>
      </c>
      <c r="C23" s="159">
        <v>172</v>
      </c>
      <c r="D23" s="160">
        <v>219</v>
      </c>
      <c r="E23" s="155">
        <v>630</v>
      </c>
      <c r="F23" s="159">
        <v>277</v>
      </c>
      <c r="G23" s="160">
        <v>353</v>
      </c>
      <c r="H23" s="155">
        <v>462</v>
      </c>
      <c r="I23" s="159">
        <v>210</v>
      </c>
      <c r="J23" s="160">
        <v>252</v>
      </c>
      <c r="K23" s="16">
        <v>89</v>
      </c>
      <c r="L23" s="155">
        <v>129</v>
      </c>
      <c r="M23" s="159">
        <v>41</v>
      </c>
      <c r="N23" s="160">
        <v>88</v>
      </c>
      <c r="O23" s="155">
        <v>140</v>
      </c>
      <c r="P23" s="159">
        <v>32</v>
      </c>
      <c r="Q23" s="160">
        <v>108</v>
      </c>
      <c r="R23" s="155">
        <v>170</v>
      </c>
      <c r="S23" s="159">
        <v>46</v>
      </c>
      <c r="T23" s="160">
        <v>124</v>
      </c>
    </row>
    <row r="24" spans="1:20" s="158" customFormat="1" ht="15" customHeight="1" x14ac:dyDescent="0.15">
      <c r="A24" s="17" t="s">
        <v>23</v>
      </c>
      <c r="B24" s="155">
        <v>2423</v>
      </c>
      <c r="C24" s="156">
        <v>1188</v>
      </c>
      <c r="D24" s="157">
        <v>1235</v>
      </c>
      <c r="E24" s="155">
        <v>3289</v>
      </c>
      <c r="F24" s="156">
        <v>1624</v>
      </c>
      <c r="G24" s="157">
        <v>1665</v>
      </c>
      <c r="H24" s="139">
        <v>2729</v>
      </c>
      <c r="I24" s="140">
        <v>1282</v>
      </c>
      <c r="J24" s="141">
        <v>1447</v>
      </c>
      <c r="K24" s="17" t="s">
        <v>18</v>
      </c>
      <c r="L24" s="155">
        <v>351</v>
      </c>
      <c r="M24" s="156">
        <v>76</v>
      </c>
      <c r="N24" s="157">
        <v>275</v>
      </c>
      <c r="O24" s="155">
        <v>442</v>
      </c>
      <c r="P24" s="156">
        <v>101</v>
      </c>
      <c r="Q24" s="157">
        <v>341</v>
      </c>
      <c r="R24" s="139">
        <v>586</v>
      </c>
      <c r="S24" s="140">
        <v>139</v>
      </c>
      <c r="T24" s="141">
        <v>447</v>
      </c>
    </row>
    <row r="25" spans="1:20" s="133" customFormat="1" ht="15" customHeight="1" x14ac:dyDescent="0.15">
      <c r="A25" s="16">
        <v>65</v>
      </c>
      <c r="B25" s="155">
        <v>443</v>
      </c>
      <c r="C25" s="159">
        <v>233</v>
      </c>
      <c r="D25" s="160">
        <v>210</v>
      </c>
      <c r="E25" s="155">
        <v>646</v>
      </c>
      <c r="F25" s="159">
        <v>330</v>
      </c>
      <c r="G25" s="160">
        <v>316</v>
      </c>
      <c r="H25" s="155">
        <v>512</v>
      </c>
      <c r="I25" s="159">
        <v>233</v>
      </c>
      <c r="J25" s="160">
        <v>279</v>
      </c>
      <c r="K25" s="16">
        <v>90</v>
      </c>
      <c r="L25" s="155">
        <v>98</v>
      </c>
      <c r="M25" s="159">
        <v>22</v>
      </c>
      <c r="N25" s="160">
        <v>76</v>
      </c>
      <c r="O25" s="155">
        <v>122</v>
      </c>
      <c r="P25" s="159">
        <v>23</v>
      </c>
      <c r="Q25" s="160">
        <v>99</v>
      </c>
      <c r="R25" s="155">
        <v>162</v>
      </c>
      <c r="S25" s="159">
        <v>49</v>
      </c>
      <c r="T25" s="160">
        <v>113</v>
      </c>
    </row>
    <row r="26" spans="1:20" s="133" customFormat="1" ht="15" customHeight="1" x14ac:dyDescent="0.15">
      <c r="A26" s="16">
        <v>66</v>
      </c>
      <c r="B26" s="155">
        <v>531</v>
      </c>
      <c r="C26" s="159">
        <v>272</v>
      </c>
      <c r="D26" s="160">
        <v>259</v>
      </c>
      <c r="E26" s="155">
        <v>701</v>
      </c>
      <c r="F26" s="159">
        <v>328</v>
      </c>
      <c r="G26" s="160">
        <v>373</v>
      </c>
      <c r="H26" s="155">
        <v>520</v>
      </c>
      <c r="I26" s="159">
        <v>248</v>
      </c>
      <c r="J26" s="160">
        <v>272</v>
      </c>
      <c r="K26" s="16">
        <v>91</v>
      </c>
      <c r="L26" s="155">
        <v>71</v>
      </c>
      <c r="M26" s="159">
        <v>15</v>
      </c>
      <c r="N26" s="160">
        <v>56</v>
      </c>
      <c r="O26" s="155">
        <v>103</v>
      </c>
      <c r="P26" s="159">
        <v>25</v>
      </c>
      <c r="Q26" s="160">
        <v>78</v>
      </c>
      <c r="R26" s="155">
        <v>142</v>
      </c>
      <c r="S26" s="159">
        <v>33</v>
      </c>
      <c r="T26" s="160">
        <v>109</v>
      </c>
    </row>
    <row r="27" spans="1:20" s="133" customFormat="1" ht="15" customHeight="1" x14ac:dyDescent="0.15">
      <c r="A27" s="16">
        <v>67</v>
      </c>
      <c r="B27" s="155">
        <v>501</v>
      </c>
      <c r="C27" s="159">
        <v>247</v>
      </c>
      <c r="D27" s="160">
        <v>254</v>
      </c>
      <c r="E27" s="155">
        <v>778</v>
      </c>
      <c r="F27" s="159">
        <v>383</v>
      </c>
      <c r="G27" s="160">
        <v>395</v>
      </c>
      <c r="H27" s="155">
        <v>533</v>
      </c>
      <c r="I27" s="159">
        <v>263</v>
      </c>
      <c r="J27" s="160">
        <v>270</v>
      </c>
      <c r="K27" s="16">
        <v>92</v>
      </c>
      <c r="L27" s="155">
        <v>61</v>
      </c>
      <c r="M27" s="159">
        <v>16</v>
      </c>
      <c r="N27" s="160">
        <v>45</v>
      </c>
      <c r="O27" s="155">
        <v>87</v>
      </c>
      <c r="P27" s="159">
        <v>19</v>
      </c>
      <c r="Q27" s="160">
        <v>68</v>
      </c>
      <c r="R27" s="155">
        <v>103</v>
      </c>
      <c r="S27" s="159">
        <v>21</v>
      </c>
      <c r="T27" s="160">
        <v>82</v>
      </c>
    </row>
    <row r="28" spans="1:20" s="133" customFormat="1" ht="15" customHeight="1" x14ac:dyDescent="0.15">
      <c r="A28" s="16">
        <v>68</v>
      </c>
      <c r="B28" s="155">
        <v>518</v>
      </c>
      <c r="C28" s="159">
        <v>238</v>
      </c>
      <c r="D28" s="160">
        <v>280</v>
      </c>
      <c r="E28" s="155">
        <v>799</v>
      </c>
      <c r="F28" s="159">
        <v>424</v>
      </c>
      <c r="G28" s="160">
        <v>375</v>
      </c>
      <c r="H28" s="155">
        <v>560</v>
      </c>
      <c r="I28" s="159">
        <v>269</v>
      </c>
      <c r="J28" s="160">
        <v>291</v>
      </c>
      <c r="K28" s="16">
        <v>93</v>
      </c>
      <c r="L28" s="155">
        <v>73</v>
      </c>
      <c r="M28" s="159">
        <v>16</v>
      </c>
      <c r="N28" s="160">
        <v>57</v>
      </c>
      <c r="O28" s="155">
        <v>80</v>
      </c>
      <c r="P28" s="159">
        <v>19</v>
      </c>
      <c r="Q28" s="160">
        <v>61</v>
      </c>
      <c r="R28" s="155">
        <v>106</v>
      </c>
      <c r="S28" s="159">
        <v>17</v>
      </c>
      <c r="T28" s="160">
        <v>89</v>
      </c>
    </row>
    <row r="29" spans="1:20" s="133" customFormat="1" ht="15" customHeight="1" x14ac:dyDescent="0.15">
      <c r="A29" s="16">
        <v>69</v>
      </c>
      <c r="B29" s="155">
        <v>430</v>
      </c>
      <c r="C29" s="159">
        <v>198</v>
      </c>
      <c r="D29" s="160">
        <v>232</v>
      </c>
      <c r="E29" s="155">
        <v>365</v>
      </c>
      <c r="F29" s="159">
        <v>159</v>
      </c>
      <c r="G29" s="160">
        <v>206</v>
      </c>
      <c r="H29" s="155">
        <v>604</v>
      </c>
      <c r="I29" s="159">
        <v>269</v>
      </c>
      <c r="J29" s="160">
        <v>335</v>
      </c>
      <c r="K29" s="16">
        <v>94</v>
      </c>
      <c r="L29" s="155">
        <v>48</v>
      </c>
      <c r="M29" s="159">
        <v>7</v>
      </c>
      <c r="N29" s="160">
        <v>41</v>
      </c>
      <c r="O29" s="155">
        <v>50</v>
      </c>
      <c r="P29" s="159">
        <v>15</v>
      </c>
      <c r="Q29" s="160">
        <v>35</v>
      </c>
      <c r="R29" s="155">
        <v>73</v>
      </c>
      <c r="S29" s="159">
        <v>19</v>
      </c>
      <c r="T29" s="160">
        <v>54</v>
      </c>
    </row>
    <row r="30" spans="1:20" s="158" customFormat="1" ht="15" customHeight="1" x14ac:dyDescent="0.15">
      <c r="A30" s="17" t="s">
        <v>27</v>
      </c>
      <c r="B30" s="155">
        <v>1738</v>
      </c>
      <c r="C30" s="156">
        <v>810</v>
      </c>
      <c r="D30" s="157">
        <v>928</v>
      </c>
      <c r="E30" s="155">
        <v>2260</v>
      </c>
      <c r="F30" s="156">
        <v>1090</v>
      </c>
      <c r="G30" s="157">
        <v>1170</v>
      </c>
      <c r="H30" s="139">
        <v>3142</v>
      </c>
      <c r="I30" s="140">
        <v>1514</v>
      </c>
      <c r="J30" s="141">
        <v>1628</v>
      </c>
      <c r="K30" s="17" t="s">
        <v>24</v>
      </c>
      <c r="L30" s="155">
        <v>107</v>
      </c>
      <c r="M30" s="156">
        <v>18</v>
      </c>
      <c r="N30" s="157">
        <v>89</v>
      </c>
      <c r="O30" s="155">
        <v>132</v>
      </c>
      <c r="P30" s="156">
        <v>26</v>
      </c>
      <c r="Q30" s="157">
        <v>106</v>
      </c>
      <c r="R30" s="139">
        <v>180</v>
      </c>
      <c r="S30" s="140">
        <v>31</v>
      </c>
      <c r="T30" s="141">
        <v>149</v>
      </c>
    </row>
    <row r="31" spans="1:20" s="133" customFormat="1" ht="15" customHeight="1" x14ac:dyDescent="0.15">
      <c r="A31" s="16">
        <v>70</v>
      </c>
      <c r="B31" s="155">
        <v>373</v>
      </c>
      <c r="C31" s="159">
        <v>173</v>
      </c>
      <c r="D31" s="160">
        <v>200</v>
      </c>
      <c r="E31" s="155">
        <v>413</v>
      </c>
      <c r="F31" s="159">
        <v>219</v>
      </c>
      <c r="G31" s="160">
        <v>194</v>
      </c>
      <c r="H31" s="155">
        <v>626</v>
      </c>
      <c r="I31" s="159">
        <v>308</v>
      </c>
      <c r="J31" s="160">
        <v>318</v>
      </c>
      <c r="K31" s="16">
        <v>95</v>
      </c>
      <c r="L31" s="155">
        <v>43</v>
      </c>
      <c r="M31" s="159">
        <v>5</v>
      </c>
      <c r="N31" s="160">
        <v>38</v>
      </c>
      <c r="O31" s="155">
        <v>42</v>
      </c>
      <c r="P31" s="159">
        <v>8</v>
      </c>
      <c r="Q31" s="160">
        <v>34</v>
      </c>
      <c r="R31" s="155">
        <v>68</v>
      </c>
      <c r="S31" s="159">
        <v>9</v>
      </c>
      <c r="T31" s="160">
        <v>59</v>
      </c>
    </row>
    <row r="32" spans="1:20" s="133" customFormat="1" ht="15" customHeight="1" x14ac:dyDescent="0.15">
      <c r="A32" s="16">
        <v>71</v>
      </c>
      <c r="B32" s="155">
        <v>323</v>
      </c>
      <c r="C32" s="159">
        <v>151</v>
      </c>
      <c r="D32" s="160">
        <v>172</v>
      </c>
      <c r="E32" s="155">
        <v>498</v>
      </c>
      <c r="F32" s="159">
        <v>256</v>
      </c>
      <c r="G32" s="160">
        <v>242</v>
      </c>
      <c r="H32" s="155">
        <v>673</v>
      </c>
      <c r="I32" s="159">
        <v>306</v>
      </c>
      <c r="J32" s="160">
        <v>367</v>
      </c>
      <c r="K32" s="16">
        <v>96</v>
      </c>
      <c r="L32" s="155">
        <v>30</v>
      </c>
      <c r="M32" s="159">
        <v>7</v>
      </c>
      <c r="N32" s="160">
        <v>23</v>
      </c>
      <c r="O32" s="155">
        <v>30</v>
      </c>
      <c r="P32" s="159">
        <v>7</v>
      </c>
      <c r="Q32" s="160">
        <v>23</v>
      </c>
      <c r="R32" s="155">
        <v>40</v>
      </c>
      <c r="S32" s="159">
        <v>9</v>
      </c>
      <c r="T32" s="160">
        <v>31</v>
      </c>
    </row>
    <row r="33" spans="1:20" s="133" customFormat="1" ht="15" customHeight="1" x14ac:dyDescent="0.15">
      <c r="A33" s="16">
        <v>72</v>
      </c>
      <c r="B33" s="155">
        <v>332</v>
      </c>
      <c r="C33" s="159">
        <v>148</v>
      </c>
      <c r="D33" s="160">
        <v>184</v>
      </c>
      <c r="E33" s="155">
        <v>469</v>
      </c>
      <c r="F33" s="159">
        <v>231</v>
      </c>
      <c r="G33" s="160">
        <v>238</v>
      </c>
      <c r="H33" s="155">
        <v>732</v>
      </c>
      <c r="I33" s="159">
        <v>356</v>
      </c>
      <c r="J33" s="160">
        <v>376</v>
      </c>
      <c r="K33" s="16">
        <v>97</v>
      </c>
      <c r="L33" s="155">
        <v>17</v>
      </c>
      <c r="M33" s="161">
        <v>3</v>
      </c>
      <c r="N33" s="160">
        <v>14</v>
      </c>
      <c r="O33" s="155">
        <v>26</v>
      </c>
      <c r="P33" s="161">
        <v>1</v>
      </c>
      <c r="Q33" s="160">
        <v>25</v>
      </c>
      <c r="R33" s="155">
        <v>34</v>
      </c>
      <c r="S33" s="161">
        <v>7</v>
      </c>
      <c r="T33" s="160">
        <v>27</v>
      </c>
    </row>
    <row r="34" spans="1:20" s="133" customFormat="1" ht="15" customHeight="1" x14ac:dyDescent="0.15">
      <c r="A34" s="16">
        <v>73</v>
      </c>
      <c r="B34" s="155">
        <v>340</v>
      </c>
      <c r="C34" s="159">
        <v>161</v>
      </c>
      <c r="D34" s="160">
        <v>179</v>
      </c>
      <c r="E34" s="155">
        <v>476</v>
      </c>
      <c r="F34" s="159">
        <v>210</v>
      </c>
      <c r="G34" s="160">
        <v>266</v>
      </c>
      <c r="H34" s="155">
        <v>761</v>
      </c>
      <c r="I34" s="159">
        <v>392</v>
      </c>
      <c r="J34" s="160">
        <v>369</v>
      </c>
      <c r="K34" s="16">
        <v>98</v>
      </c>
      <c r="L34" s="155">
        <v>10</v>
      </c>
      <c r="M34" s="159">
        <v>3</v>
      </c>
      <c r="N34" s="160">
        <v>7</v>
      </c>
      <c r="O34" s="155">
        <v>21</v>
      </c>
      <c r="P34" s="159">
        <v>7</v>
      </c>
      <c r="Q34" s="160">
        <v>14</v>
      </c>
      <c r="R34" s="155">
        <v>25</v>
      </c>
      <c r="S34" s="159">
        <v>5</v>
      </c>
      <c r="T34" s="160">
        <v>20</v>
      </c>
    </row>
    <row r="35" spans="1:20" s="133" customFormat="1" ht="15" customHeight="1" x14ac:dyDescent="0.15">
      <c r="A35" s="20">
        <v>74</v>
      </c>
      <c r="B35" s="155">
        <v>370</v>
      </c>
      <c r="C35" s="159">
        <v>177</v>
      </c>
      <c r="D35" s="160">
        <v>193</v>
      </c>
      <c r="E35" s="155">
        <v>404</v>
      </c>
      <c r="F35" s="159">
        <v>174</v>
      </c>
      <c r="G35" s="160">
        <v>230</v>
      </c>
      <c r="H35" s="155">
        <v>350</v>
      </c>
      <c r="I35" s="159">
        <v>152</v>
      </c>
      <c r="J35" s="160">
        <v>198</v>
      </c>
      <c r="K35" s="16">
        <v>99</v>
      </c>
      <c r="L35" s="162">
        <v>7</v>
      </c>
      <c r="M35" s="161" t="s">
        <v>9</v>
      </c>
      <c r="N35" s="163">
        <v>7</v>
      </c>
      <c r="O35" s="162">
        <v>13</v>
      </c>
      <c r="P35" s="161">
        <v>3</v>
      </c>
      <c r="Q35" s="163">
        <v>10</v>
      </c>
      <c r="R35" s="162">
        <v>13</v>
      </c>
      <c r="S35" s="161">
        <v>1</v>
      </c>
      <c r="T35" s="163">
        <v>12</v>
      </c>
    </row>
    <row r="36" spans="1:20" s="158" customFormat="1" ht="15" customHeight="1" x14ac:dyDescent="0.15">
      <c r="A36" s="21"/>
      <c r="B36" s="23"/>
      <c r="C36" s="24"/>
      <c r="D36" s="25"/>
      <c r="E36" s="23"/>
      <c r="F36" s="24"/>
      <c r="G36" s="25"/>
      <c r="H36" s="23"/>
      <c r="I36" s="24"/>
      <c r="J36" s="25"/>
      <c r="K36" s="13" t="s">
        <v>37</v>
      </c>
      <c r="L36" s="155">
        <v>18</v>
      </c>
      <c r="M36" s="164">
        <v>2</v>
      </c>
      <c r="N36" s="157">
        <v>16</v>
      </c>
      <c r="O36" s="155">
        <v>31</v>
      </c>
      <c r="P36" s="164">
        <v>4</v>
      </c>
      <c r="Q36" s="157">
        <v>27</v>
      </c>
      <c r="R36" s="155">
        <v>42</v>
      </c>
      <c r="S36" s="164">
        <v>4</v>
      </c>
      <c r="T36" s="157">
        <v>38</v>
      </c>
    </row>
    <row r="37" spans="1:20" s="158" customFormat="1" ht="16.5" customHeight="1" x14ac:dyDescent="0.15">
      <c r="A37" s="22"/>
      <c r="B37" s="26"/>
      <c r="C37" s="27"/>
      <c r="D37" s="28"/>
      <c r="E37" s="26"/>
      <c r="F37" s="27"/>
      <c r="G37" s="28"/>
      <c r="H37" s="26"/>
      <c r="I37" s="27"/>
      <c r="J37" s="28"/>
      <c r="K37" s="72" t="s">
        <v>53</v>
      </c>
      <c r="L37" s="165">
        <v>1041</v>
      </c>
      <c r="M37" s="166">
        <v>721</v>
      </c>
      <c r="N37" s="167">
        <v>320</v>
      </c>
      <c r="O37" s="165">
        <v>2694</v>
      </c>
      <c r="P37" s="166">
        <v>1667</v>
      </c>
      <c r="Q37" s="167">
        <v>1027</v>
      </c>
      <c r="R37" s="165">
        <v>1734</v>
      </c>
      <c r="S37" s="166">
        <v>1107</v>
      </c>
      <c r="T37" s="167">
        <v>627</v>
      </c>
    </row>
    <row r="38" spans="1:20" s="133" customFormat="1" ht="11.25" customHeight="1" x14ac:dyDescent="0.15">
      <c r="A38" s="153" t="s">
        <v>52</v>
      </c>
      <c r="B38" s="168"/>
      <c r="C38" s="168"/>
      <c r="D38" s="168"/>
      <c r="E38" s="168"/>
      <c r="F38" s="168"/>
      <c r="G38" s="168"/>
      <c r="H38" s="169"/>
      <c r="I38" s="169"/>
      <c r="J38" s="169"/>
    </row>
    <row r="39" spans="1:20" ht="21" customHeight="1" x14ac:dyDescent="0.15"/>
    <row r="40" spans="1:20" ht="21" customHeight="1" x14ac:dyDescent="0.15"/>
    <row r="41" spans="1:20" ht="21" customHeight="1" x14ac:dyDescent="0.15">
      <c r="I41" s="149"/>
      <c r="J41" s="149"/>
    </row>
    <row r="42" spans="1:20" ht="21" customHeight="1" x14ac:dyDescent="0.15"/>
    <row r="43" spans="1:20" ht="21" customHeight="1" x14ac:dyDescent="0.15"/>
    <row r="44" spans="1:20" ht="21" customHeight="1" x14ac:dyDescent="0.15"/>
    <row r="45" spans="1:20" ht="21" customHeight="1" x14ac:dyDescent="0.15"/>
    <row r="46" spans="1:20" ht="21" customHeight="1" x14ac:dyDescent="0.15"/>
    <row r="47" spans="1:20" ht="21" customHeight="1" x14ac:dyDescent="0.15"/>
    <row r="48" spans="1:2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spans="2:10" ht="17.25" customHeight="1" x14ac:dyDescent="0.15"/>
    <row r="82" spans="2:10" ht="17.25" customHeight="1" x14ac:dyDescent="0.15"/>
    <row r="83" spans="2:10" ht="17.25" customHeight="1" x14ac:dyDescent="0.15"/>
    <row r="84" spans="2:10" ht="17.25" customHeight="1" x14ac:dyDescent="0.15"/>
    <row r="85" spans="2:10" ht="17.25" customHeight="1" x14ac:dyDescent="0.15"/>
    <row r="86" spans="2:10" ht="17.25" customHeight="1" x14ac:dyDescent="0.15"/>
    <row r="87" spans="2:10" ht="17.25" customHeight="1" x14ac:dyDescent="0.15"/>
    <row r="88" spans="2:10" ht="17.25" customHeight="1" x14ac:dyDescent="0.15"/>
    <row r="89" spans="2:10" ht="17.25" customHeight="1" x14ac:dyDescent="0.15"/>
    <row r="90" spans="2:10" ht="17.25" customHeight="1" x14ac:dyDescent="0.15"/>
    <row r="91" spans="2:10" ht="17.25" customHeight="1" x14ac:dyDescent="0.15"/>
    <row r="92" spans="2:10" ht="17.25" customHeight="1" x14ac:dyDescent="0.15"/>
    <row r="93" spans="2:10" ht="17.25" customHeight="1" x14ac:dyDescent="0.15"/>
    <row r="94" spans="2:10" ht="17.25" customHeight="1" x14ac:dyDescent="0.15"/>
    <row r="95" spans="2:10" ht="17.25" customHeight="1" x14ac:dyDescent="0.15"/>
    <row r="96" spans="2:10" ht="16.5" customHeight="1" x14ac:dyDescent="0.15">
      <c r="B96" s="170"/>
      <c r="C96" s="170"/>
      <c r="D96" s="170"/>
      <c r="E96" s="170"/>
      <c r="F96" s="170"/>
      <c r="G96" s="170"/>
      <c r="H96" s="171"/>
      <c r="I96" s="171"/>
      <c r="J96" s="171"/>
    </row>
    <row r="97" spans="2:7" ht="18" customHeight="1" x14ac:dyDescent="0.15">
      <c r="B97" s="150"/>
      <c r="C97" s="150"/>
      <c r="D97" s="150"/>
      <c r="E97" s="150"/>
      <c r="F97" s="150"/>
      <c r="G97" s="150"/>
    </row>
    <row r="98" spans="2:7" x14ac:dyDescent="0.15">
      <c r="B98" s="150"/>
      <c r="C98" s="150"/>
      <c r="D98" s="150"/>
      <c r="E98" s="150"/>
      <c r="F98" s="150"/>
      <c r="G98" s="150"/>
    </row>
    <row r="99" spans="2:7" x14ac:dyDescent="0.15">
      <c r="B99" s="150"/>
      <c r="C99" s="150"/>
      <c r="D99" s="150"/>
      <c r="E99" s="150"/>
      <c r="F99" s="150"/>
      <c r="G99" s="150"/>
    </row>
    <row r="100" spans="2:7" x14ac:dyDescent="0.15">
      <c r="B100" s="150"/>
      <c r="C100" s="150"/>
      <c r="D100" s="150"/>
      <c r="E100" s="150"/>
      <c r="F100" s="150"/>
      <c r="G100" s="150"/>
    </row>
    <row r="101" spans="2:7" x14ac:dyDescent="0.15">
      <c r="B101" s="150"/>
      <c r="C101" s="150"/>
      <c r="D101" s="150"/>
      <c r="E101" s="150"/>
      <c r="F101" s="150"/>
      <c r="G101" s="150"/>
    </row>
    <row r="102" spans="2:7" x14ac:dyDescent="0.15">
      <c r="B102" s="150"/>
      <c r="C102" s="150"/>
      <c r="D102" s="150"/>
      <c r="E102" s="150"/>
      <c r="F102" s="150"/>
      <c r="G102" s="150"/>
    </row>
    <row r="103" spans="2:7" x14ac:dyDescent="0.15">
      <c r="B103" s="150"/>
      <c r="C103" s="150"/>
      <c r="D103" s="150"/>
      <c r="E103" s="150"/>
      <c r="F103" s="150"/>
      <c r="G103" s="150"/>
    </row>
    <row r="104" spans="2:7" x14ac:dyDescent="0.15">
      <c r="B104" s="150"/>
      <c r="C104" s="150"/>
      <c r="D104" s="150"/>
      <c r="E104" s="150"/>
      <c r="F104" s="150"/>
      <c r="G104" s="150"/>
    </row>
    <row r="105" spans="2:7" x14ac:dyDescent="0.15">
      <c r="B105" s="150"/>
      <c r="C105" s="150"/>
      <c r="D105" s="150"/>
      <c r="E105" s="150"/>
      <c r="F105" s="150"/>
      <c r="G105" s="150"/>
    </row>
  </sheetData>
  <mergeCells count="11">
    <mergeCell ref="R4:T4"/>
    <mergeCell ref="B3:G3"/>
    <mergeCell ref="L3:Q3"/>
    <mergeCell ref="R3:T3"/>
    <mergeCell ref="A4:A5"/>
    <mergeCell ref="B4:D4"/>
    <mergeCell ref="E4:G4"/>
    <mergeCell ref="H4:J4"/>
    <mergeCell ref="K4:K5"/>
    <mergeCell ref="L4:N4"/>
    <mergeCell ref="O4:Q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4"/>
  <sheetViews>
    <sheetView showGridLines="0" view="pageBreakPreview" zoomScale="85" zoomScaleNormal="100" zoomScaleSheetLayoutView="85" workbookViewId="0"/>
  </sheetViews>
  <sheetFormatPr defaultColWidth="2.625" defaultRowHeight="13.5" x14ac:dyDescent="0.15"/>
  <cols>
    <col min="1" max="1" width="11.5" style="182" customWidth="1"/>
    <col min="2" max="21" width="5.125" style="182" customWidth="1"/>
    <col min="22" max="22" width="7" style="182" customWidth="1"/>
    <col min="23" max="16384" width="2.625" style="182"/>
  </cols>
  <sheetData>
    <row r="1" spans="1:21" s="172" customFormat="1" ht="9" x14ac:dyDescent="0.15">
      <c r="A1" s="426"/>
      <c r="B1" s="426"/>
    </row>
    <row r="2" spans="1:21" s="174" customFormat="1" ht="15" customHeight="1" x14ac:dyDescent="0.15">
      <c r="A2" s="173" t="s">
        <v>54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</row>
    <row r="3" spans="1:21" s="174" customFormat="1" ht="11.45" customHeight="1" thickBot="1" x14ac:dyDescent="0.2">
      <c r="J3" s="34"/>
      <c r="K3" s="34"/>
      <c r="L3" s="34"/>
      <c r="M3" s="34"/>
      <c r="N3" s="34"/>
      <c r="S3" s="175"/>
      <c r="T3" s="175"/>
      <c r="U3" s="7" t="s">
        <v>249</v>
      </c>
    </row>
    <row r="4" spans="1:21" s="174" customFormat="1" ht="18" customHeight="1" x14ac:dyDescent="0.15">
      <c r="A4" s="427" t="s">
        <v>1</v>
      </c>
      <c r="B4" s="429" t="s">
        <v>63</v>
      </c>
      <c r="C4" s="430"/>
      <c r="D4" s="431"/>
      <c r="E4" s="493" t="s">
        <v>55</v>
      </c>
      <c r="F4" s="494"/>
      <c r="G4" s="494"/>
      <c r="H4" s="494"/>
      <c r="I4" s="495"/>
      <c r="J4" s="502" t="s">
        <v>56</v>
      </c>
      <c r="K4" s="494"/>
      <c r="L4" s="494"/>
      <c r="M4" s="494"/>
      <c r="N4" s="495"/>
      <c r="O4" s="502" t="s">
        <v>57</v>
      </c>
      <c r="P4" s="494"/>
      <c r="Q4" s="494"/>
      <c r="R4" s="494"/>
      <c r="S4" s="495"/>
      <c r="T4" s="502" t="s">
        <v>38</v>
      </c>
      <c r="U4" s="495"/>
    </row>
    <row r="5" spans="1:21" s="174" customFormat="1" ht="18" customHeight="1" x14ac:dyDescent="0.15">
      <c r="A5" s="428"/>
      <c r="B5" s="432"/>
      <c r="C5" s="433"/>
      <c r="D5" s="434"/>
      <c r="E5" s="435" t="s">
        <v>58</v>
      </c>
      <c r="F5" s="436"/>
      <c r="G5" s="437"/>
      <c r="H5" s="485" t="s">
        <v>59</v>
      </c>
      <c r="I5" s="486"/>
      <c r="J5" s="496" t="s">
        <v>60</v>
      </c>
      <c r="K5" s="436"/>
      <c r="L5" s="437"/>
      <c r="M5" s="485" t="s">
        <v>59</v>
      </c>
      <c r="N5" s="486"/>
      <c r="O5" s="496" t="s">
        <v>61</v>
      </c>
      <c r="P5" s="436"/>
      <c r="Q5" s="437"/>
      <c r="R5" s="485" t="s">
        <v>59</v>
      </c>
      <c r="S5" s="486"/>
      <c r="T5" s="519"/>
      <c r="U5" s="520"/>
    </row>
    <row r="6" spans="1:21" s="174" customFormat="1" ht="18" customHeight="1" x14ac:dyDescent="0.15">
      <c r="A6" s="33" t="s">
        <v>99</v>
      </c>
      <c r="B6" s="444">
        <v>50844</v>
      </c>
      <c r="C6" s="445"/>
      <c r="D6" s="446"/>
      <c r="E6" s="447">
        <v>7536</v>
      </c>
      <c r="F6" s="448"/>
      <c r="G6" s="449"/>
      <c r="H6" s="491">
        <v>14.8</v>
      </c>
      <c r="I6" s="492"/>
      <c r="J6" s="499">
        <v>35400</v>
      </c>
      <c r="K6" s="448"/>
      <c r="L6" s="449"/>
      <c r="M6" s="500">
        <v>69.599999999999994</v>
      </c>
      <c r="N6" s="501"/>
      <c r="O6" s="509">
        <v>7908</v>
      </c>
      <c r="P6" s="510"/>
      <c r="Q6" s="511"/>
      <c r="R6" s="500">
        <v>15.6</v>
      </c>
      <c r="S6" s="501"/>
      <c r="T6" s="518">
        <v>39.700000000000003</v>
      </c>
      <c r="U6" s="501"/>
    </row>
    <row r="7" spans="1:21" s="174" customFormat="1" ht="18" customHeight="1" x14ac:dyDescent="0.15">
      <c r="A7" s="33">
        <v>27</v>
      </c>
      <c r="B7" s="441">
        <v>52405</v>
      </c>
      <c r="C7" s="442"/>
      <c r="D7" s="443"/>
      <c r="E7" s="455">
        <v>7961</v>
      </c>
      <c r="F7" s="456"/>
      <c r="G7" s="457"/>
      <c r="H7" s="489">
        <v>15.2</v>
      </c>
      <c r="I7" s="490"/>
      <c r="J7" s="498">
        <v>34620</v>
      </c>
      <c r="K7" s="456"/>
      <c r="L7" s="457"/>
      <c r="M7" s="489">
        <v>66.099999999999994</v>
      </c>
      <c r="N7" s="490"/>
      <c r="O7" s="506">
        <v>9824</v>
      </c>
      <c r="P7" s="507"/>
      <c r="Q7" s="508"/>
      <c r="R7" s="514">
        <v>18.7</v>
      </c>
      <c r="S7" s="515"/>
      <c r="T7" s="517">
        <v>40.700000000000003</v>
      </c>
      <c r="U7" s="515"/>
    </row>
    <row r="8" spans="1:21" s="174" customFormat="1" ht="18" customHeight="1" x14ac:dyDescent="0.15">
      <c r="A8" s="114" t="s">
        <v>247</v>
      </c>
      <c r="B8" s="438">
        <v>55504</v>
      </c>
      <c r="C8" s="439"/>
      <c r="D8" s="440"/>
      <c r="E8" s="452">
        <v>8322</v>
      </c>
      <c r="F8" s="453"/>
      <c r="G8" s="454"/>
      <c r="H8" s="487">
        <v>15</v>
      </c>
      <c r="I8" s="488"/>
      <c r="J8" s="497">
        <v>35979</v>
      </c>
      <c r="K8" s="453"/>
      <c r="L8" s="454"/>
      <c r="M8" s="487">
        <v>64.8</v>
      </c>
      <c r="N8" s="488"/>
      <c r="O8" s="503">
        <v>11203</v>
      </c>
      <c r="P8" s="504"/>
      <c r="Q8" s="505"/>
      <c r="R8" s="512">
        <v>20.2</v>
      </c>
      <c r="S8" s="513"/>
      <c r="T8" s="516">
        <v>41.67</v>
      </c>
      <c r="U8" s="513"/>
    </row>
    <row r="9" spans="1:21" s="174" customFormat="1" ht="12" customHeight="1" x14ac:dyDescent="0.15">
      <c r="A9" s="32" t="s">
        <v>52</v>
      </c>
      <c r="C9" s="32"/>
      <c r="D9" s="32"/>
      <c r="E9" s="32"/>
      <c r="F9" s="32"/>
      <c r="G9" s="176"/>
      <c r="H9" s="176"/>
      <c r="I9" s="176"/>
      <c r="J9" s="176"/>
      <c r="K9" s="177"/>
      <c r="L9" s="177"/>
      <c r="M9" s="177"/>
      <c r="N9" s="176"/>
      <c r="O9" s="176"/>
      <c r="P9" s="176"/>
      <c r="Q9" s="176"/>
      <c r="R9" s="178"/>
      <c r="S9" s="178"/>
      <c r="T9" s="178"/>
      <c r="U9" s="179"/>
    </row>
    <row r="10" spans="1:21" s="174" customFormat="1" ht="12" customHeight="1" x14ac:dyDescent="0.15">
      <c r="A10" s="180" t="s">
        <v>197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</row>
    <row r="11" spans="1:21" ht="12.75" customHeight="1" x14ac:dyDescent="0.15">
      <c r="A11" s="181" t="s">
        <v>198</v>
      </c>
    </row>
    <row r="12" spans="1:21" s="174" customFormat="1" ht="16.5" customHeight="1" x14ac:dyDescent="0.15"/>
    <row r="13" spans="1:21" s="174" customFormat="1" ht="15" customHeight="1" x14ac:dyDescent="0.15">
      <c r="A13" s="183" t="s">
        <v>62</v>
      </c>
    </row>
    <row r="14" spans="1:21" s="174" customFormat="1" ht="11.25" customHeight="1" thickBot="1" x14ac:dyDescent="0.2">
      <c r="C14" s="184"/>
      <c r="N14" s="35"/>
      <c r="O14" s="35"/>
      <c r="P14" s="35"/>
      <c r="Q14" s="35"/>
      <c r="R14" s="35"/>
      <c r="S14" s="35"/>
      <c r="T14" s="35"/>
      <c r="U14" s="185" t="s">
        <v>250</v>
      </c>
    </row>
    <row r="15" spans="1:21" s="174" customFormat="1" ht="18" customHeight="1" x14ac:dyDescent="0.15">
      <c r="A15" s="427" t="s">
        <v>13</v>
      </c>
      <c r="B15" s="462" t="s">
        <v>11</v>
      </c>
      <c r="C15" s="463"/>
      <c r="D15" s="463"/>
      <c r="E15" s="463"/>
      <c r="F15" s="463"/>
      <c r="G15" s="463"/>
      <c r="H15" s="463"/>
      <c r="I15" s="463"/>
      <c r="J15" s="463"/>
      <c r="K15" s="464"/>
      <c r="L15" s="462" t="s">
        <v>12</v>
      </c>
      <c r="M15" s="463"/>
      <c r="N15" s="463"/>
      <c r="O15" s="463"/>
      <c r="P15" s="463"/>
      <c r="Q15" s="463"/>
      <c r="R15" s="463"/>
      <c r="S15" s="463"/>
      <c r="T15" s="463"/>
      <c r="U15" s="464"/>
    </row>
    <row r="16" spans="1:21" s="174" customFormat="1" ht="18" customHeight="1" x14ac:dyDescent="0.15">
      <c r="A16" s="428"/>
      <c r="B16" s="465" t="s">
        <v>63</v>
      </c>
      <c r="C16" s="466"/>
      <c r="D16" s="467" t="s">
        <v>64</v>
      </c>
      <c r="E16" s="468"/>
      <c r="F16" s="467" t="s">
        <v>65</v>
      </c>
      <c r="G16" s="468"/>
      <c r="H16" s="467" t="s">
        <v>66</v>
      </c>
      <c r="I16" s="468"/>
      <c r="J16" s="467" t="s">
        <v>67</v>
      </c>
      <c r="K16" s="469"/>
      <c r="L16" s="465" t="s">
        <v>63</v>
      </c>
      <c r="M16" s="466"/>
      <c r="N16" s="467" t="s">
        <v>64</v>
      </c>
      <c r="O16" s="468"/>
      <c r="P16" s="467" t="s">
        <v>65</v>
      </c>
      <c r="Q16" s="468"/>
      <c r="R16" s="467" t="s">
        <v>66</v>
      </c>
      <c r="S16" s="468"/>
      <c r="T16" s="467" t="s">
        <v>67</v>
      </c>
      <c r="U16" s="469"/>
    </row>
    <row r="17" spans="1:22" s="174" customFormat="1" ht="18" customHeight="1" x14ac:dyDescent="0.15">
      <c r="A17" s="31" t="s">
        <v>63</v>
      </c>
      <c r="B17" s="470">
        <v>24164</v>
      </c>
      <c r="C17" s="471"/>
      <c r="D17" s="472">
        <v>9011</v>
      </c>
      <c r="E17" s="471"/>
      <c r="F17" s="472">
        <v>12891</v>
      </c>
      <c r="G17" s="471"/>
      <c r="H17" s="472">
        <v>476</v>
      </c>
      <c r="I17" s="471"/>
      <c r="J17" s="472">
        <v>841</v>
      </c>
      <c r="K17" s="473"/>
      <c r="L17" s="470">
        <v>23018</v>
      </c>
      <c r="M17" s="471"/>
      <c r="N17" s="472">
        <v>5460</v>
      </c>
      <c r="O17" s="471"/>
      <c r="P17" s="472">
        <v>12842</v>
      </c>
      <c r="Q17" s="471"/>
      <c r="R17" s="472">
        <v>2364</v>
      </c>
      <c r="S17" s="471"/>
      <c r="T17" s="472">
        <v>1618</v>
      </c>
      <c r="U17" s="473"/>
    </row>
    <row r="18" spans="1:22" s="174" customFormat="1" ht="18" customHeight="1" x14ac:dyDescent="0.15">
      <c r="A18" s="117" t="s">
        <v>28</v>
      </c>
      <c r="B18" s="460">
        <v>2115</v>
      </c>
      <c r="C18" s="461"/>
      <c r="D18" s="450">
        <v>2072</v>
      </c>
      <c r="E18" s="451"/>
      <c r="F18" s="450">
        <v>12</v>
      </c>
      <c r="G18" s="451"/>
      <c r="H18" s="458">
        <v>1</v>
      </c>
      <c r="I18" s="459"/>
      <c r="J18" s="458">
        <v>1</v>
      </c>
      <c r="K18" s="474"/>
      <c r="L18" s="460">
        <v>1307</v>
      </c>
      <c r="M18" s="461"/>
      <c r="N18" s="450">
        <v>1296</v>
      </c>
      <c r="O18" s="451"/>
      <c r="P18" s="450">
        <v>7</v>
      </c>
      <c r="Q18" s="451"/>
      <c r="R18" s="458" t="s">
        <v>251</v>
      </c>
      <c r="S18" s="459"/>
      <c r="T18" s="450">
        <v>1</v>
      </c>
      <c r="U18" s="475"/>
    </row>
    <row r="19" spans="1:22" s="174" customFormat="1" ht="18" customHeight="1" x14ac:dyDescent="0.15">
      <c r="A19" s="117" t="s">
        <v>31</v>
      </c>
      <c r="B19" s="460">
        <v>2953</v>
      </c>
      <c r="C19" s="461"/>
      <c r="D19" s="450">
        <v>2705</v>
      </c>
      <c r="E19" s="451"/>
      <c r="F19" s="450">
        <v>94</v>
      </c>
      <c r="G19" s="451"/>
      <c r="H19" s="458" t="s">
        <v>251</v>
      </c>
      <c r="I19" s="459"/>
      <c r="J19" s="450">
        <v>7</v>
      </c>
      <c r="K19" s="475"/>
      <c r="L19" s="460">
        <v>1493</v>
      </c>
      <c r="M19" s="461"/>
      <c r="N19" s="450">
        <v>1318</v>
      </c>
      <c r="O19" s="451"/>
      <c r="P19" s="450">
        <v>125</v>
      </c>
      <c r="Q19" s="451"/>
      <c r="R19" s="458" t="s">
        <v>251</v>
      </c>
      <c r="S19" s="459"/>
      <c r="T19" s="450">
        <v>12</v>
      </c>
      <c r="U19" s="475"/>
    </row>
    <row r="20" spans="1:22" s="174" customFormat="1" ht="18" customHeight="1" x14ac:dyDescent="0.15">
      <c r="A20" s="117" t="s">
        <v>34</v>
      </c>
      <c r="B20" s="460">
        <v>1665</v>
      </c>
      <c r="C20" s="461"/>
      <c r="D20" s="450">
        <v>1006</v>
      </c>
      <c r="E20" s="451"/>
      <c r="F20" s="450">
        <v>548</v>
      </c>
      <c r="G20" s="451"/>
      <c r="H20" s="458" t="s">
        <v>251</v>
      </c>
      <c r="I20" s="459"/>
      <c r="J20" s="450">
        <v>13</v>
      </c>
      <c r="K20" s="475"/>
      <c r="L20" s="460">
        <v>1553</v>
      </c>
      <c r="M20" s="461"/>
      <c r="N20" s="450">
        <v>752</v>
      </c>
      <c r="O20" s="451"/>
      <c r="P20" s="450">
        <v>733</v>
      </c>
      <c r="Q20" s="451"/>
      <c r="R20" s="458" t="s">
        <v>251</v>
      </c>
      <c r="S20" s="459"/>
      <c r="T20" s="450">
        <v>31</v>
      </c>
      <c r="U20" s="475"/>
    </row>
    <row r="21" spans="1:22" s="174" customFormat="1" ht="18" customHeight="1" x14ac:dyDescent="0.15">
      <c r="A21" s="117" t="s">
        <v>16</v>
      </c>
      <c r="B21" s="460">
        <v>1770</v>
      </c>
      <c r="C21" s="461"/>
      <c r="D21" s="450">
        <v>644</v>
      </c>
      <c r="E21" s="451"/>
      <c r="F21" s="450">
        <v>1019</v>
      </c>
      <c r="G21" s="451"/>
      <c r="H21" s="458">
        <v>1</v>
      </c>
      <c r="I21" s="459"/>
      <c r="J21" s="450">
        <v>33</v>
      </c>
      <c r="K21" s="475"/>
      <c r="L21" s="460">
        <v>1706</v>
      </c>
      <c r="M21" s="461"/>
      <c r="N21" s="450">
        <v>455</v>
      </c>
      <c r="O21" s="451"/>
      <c r="P21" s="450">
        <v>1139</v>
      </c>
      <c r="Q21" s="451"/>
      <c r="R21" s="458" t="s">
        <v>251</v>
      </c>
      <c r="S21" s="459"/>
      <c r="T21" s="450">
        <v>68</v>
      </c>
      <c r="U21" s="475"/>
    </row>
    <row r="22" spans="1:22" s="174" customFormat="1" ht="18" customHeight="1" x14ac:dyDescent="0.15">
      <c r="A22" s="117" t="s">
        <v>22</v>
      </c>
      <c r="B22" s="460">
        <v>1999</v>
      </c>
      <c r="C22" s="461"/>
      <c r="D22" s="450">
        <v>539</v>
      </c>
      <c r="E22" s="451"/>
      <c r="F22" s="450">
        <v>1336</v>
      </c>
      <c r="G22" s="451"/>
      <c r="H22" s="458" t="s">
        <v>251</v>
      </c>
      <c r="I22" s="459"/>
      <c r="J22" s="450">
        <v>45</v>
      </c>
      <c r="K22" s="475"/>
      <c r="L22" s="460">
        <v>1960</v>
      </c>
      <c r="M22" s="461"/>
      <c r="N22" s="450">
        <v>346</v>
      </c>
      <c r="O22" s="451"/>
      <c r="P22" s="450">
        <v>1478</v>
      </c>
      <c r="Q22" s="451"/>
      <c r="R22" s="450">
        <v>2</v>
      </c>
      <c r="S22" s="451"/>
      <c r="T22" s="450">
        <v>102</v>
      </c>
      <c r="U22" s="475"/>
    </row>
    <row r="23" spans="1:22" s="174" customFormat="1" ht="18" customHeight="1" x14ac:dyDescent="0.15">
      <c r="A23" s="117" t="s">
        <v>26</v>
      </c>
      <c r="B23" s="460">
        <v>2247</v>
      </c>
      <c r="C23" s="461"/>
      <c r="D23" s="450">
        <v>534</v>
      </c>
      <c r="E23" s="451"/>
      <c r="F23" s="450">
        <v>1567</v>
      </c>
      <c r="G23" s="451"/>
      <c r="H23" s="450">
        <v>3</v>
      </c>
      <c r="I23" s="451"/>
      <c r="J23" s="450">
        <v>74</v>
      </c>
      <c r="K23" s="475"/>
      <c r="L23" s="460">
        <v>2121</v>
      </c>
      <c r="M23" s="461"/>
      <c r="N23" s="450">
        <v>356</v>
      </c>
      <c r="O23" s="451"/>
      <c r="P23" s="450">
        <v>1575</v>
      </c>
      <c r="Q23" s="451"/>
      <c r="R23" s="450">
        <v>9</v>
      </c>
      <c r="S23" s="451"/>
      <c r="T23" s="450">
        <v>143</v>
      </c>
      <c r="U23" s="475"/>
    </row>
    <row r="24" spans="1:22" s="174" customFormat="1" ht="18" customHeight="1" x14ac:dyDescent="0.15">
      <c r="A24" s="117" t="s">
        <v>29</v>
      </c>
      <c r="B24" s="460">
        <v>2389</v>
      </c>
      <c r="C24" s="461"/>
      <c r="D24" s="450">
        <v>570</v>
      </c>
      <c r="E24" s="451"/>
      <c r="F24" s="450">
        <v>1607</v>
      </c>
      <c r="G24" s="451"/>
      <c r="H24" s="450">
        <v>3</v>
      </c>
      <c r="I24" s="451"/>
      <c r="J24" s="450">
        <v>127</v>
      </c>
      <c r="K24" s="475"/>
      <c r="L24" s="460">
        <v>2259</v>
      </c>
      <c r="M24" s="461"/>
      <c r="N24" s="450">
        <v>358</v>
      </c>
      <c r="O24" s="451"/>
      <c r="P24" s="450">
        <v>1617</v>
      </c>
      <c r="Q24" s="451"/>
      <c r="R24" s="450">
        <v>19</v>
      </c>
      <c r="S24" s="451"/>
      <c r="T24" s="450">
        <v>238</v>
      </c>
      <c r="U24" s="475"/>
    </row>
    <row r="25" spans="1:22" s="174" customFormat="1" ht="18" customHeight="1" x14ac:dyDescent="0.15">
      <c r="A25" s="117" t="s">
        <v>32</v>
      </c>
      <c r="B25" s="460">
        <v>1737</v>
      </c>
      <c r="C25" s="461"/>
      <c r="D25" s="450">
        <v>365</v>
      </c>
      <c r="E25" s="451"/>
      <c r="F25" s="450">
        <v>1182</v>
      </c>
      <c r="G25" s="451"/>
      <c r="H25" s="450">
        <v>11</v>
      </c>
      <c r="I25" s="451"/>
      <c r="J25" s="450">
        <v>116</v>
      </c>
      <c r="K25" s="475"/>
      <c r="L25" s="460">
        <v>1673</v>
      </c>
      <c r="M25" s="461"/>
      <c r="N25" s="450">
        <v>215</v>
      </c>
      <c r="O25" s="451"/>
      <c r="P25" s="450">
        <v>1186</v>
      </c>
      <c r="Q25" s="451"/>
      <c r="R25" s="450">
        <v>34</v>
      </c>
      <c r="S25" s="451"/>
      <c r="T25" s="450">
        <v>212</v>
      </c>
      <c r="U25" s="475"/>
    </row>
    <row r="26" spans="1:22" s="174" customFormat="1" ht="18" customHeight="1" x14ac:dyDescent="0.15">
      <c r="A26" s="117" t="s">
        <v>35</v>
      </c>
      <c r="B26" s="460">
        <v>1324</v>
      </c>
      <c r="C26" s="461"/>
      <c r="D26" s="450">
        <v>218</v>
      </c>
      <c r="E26" s="451"/>
      <c r="F26" s="450">
        <v>965</v>
      </c>
      <c r="G26" s="451"/>
      <c r="H26" s="450">
        <v>10</v>
      </c>
      <c r="I26" s="451"/>
      <c r="J26" s="450">
        <v>86</v>
      </c>
      <c r="K26" s="475"/>
      <c r="L26" s="460">
        <v>1345</v>
      </c>
      <c r="M26" s="461"/>
      <c r="N26" s="450">
        <v>124</v>
      </c>
      <c r="O26" s="451"/>
      <c r="P26" s="450">
        <v>953</v>
      </c>
      <c r="Q26" s="451"/>
      <c r="R26" s="450">
        <v>51</v>
      </c>
      <c r="S26" s="451"/>
      <c r="T26" s="450">
        <v>196</v>
      </c>
      <c r="U26" s="475"/>
    </row>
    <row r="27" spans="1:22" s="174" customFormat="1" ht="18" customHeight="1" x14ac:dyDescent="0.15">
      <c r="A27" s="117" t="s">
        <v>17</v>
      </c>
      <c r="B27" s="460">
        <v>1128</v>
      </c>
      <c r="C27" s="461"/>
      <c r="D27" s="450">
        <v>118</v>
      </c>
      <c r="E27" s="451"/>
      <c r="F27" s="450">
        <v>858</v>
      </c>
      <c r="G27" s="451"/>
      <c r="H27" s="450">
        <v>29</v>
      </c>
      <c r="I27" s="451"/>
      <c r="J27" s="450">
        <v>83</v>
      </c>
      <c r="K27" s="475"/>
      <c r="L27" s="460">
        <v>1235</v>
      </c>
      <c r="M27" s="461"/>
      <c r="N27" s="450">
        <v>62</v>
      </c>
      <c r="O27" s="451"/>
      <c r="P27" s="450">
        <v>927</v>
      </c>
      <c r="Q27" s="451"/>
      <c r="R27" s="450">
        <v>93</v>
      </c>
      <c r="S27" s="451"/>
      <c r="T27" s="450">
        <v>138</v>
      </c>
      <c r="U27" s="475"/>
    </row>
    <row r="28" spans="1:22" s="174" customFormat="1" ht="18" customHeight="1" x14ac:dyDescent="0.15">
      <c r="A28" s="117" t="s">
        <v>23</v>
      </c>
      <c r="B28" s="460">
        <v>1282</v>
      </c>
      <c r="C28" s="461"/>
      <c r="D28" s="450">
        <v>109</v>
      </c>
      <c r="E28" s="451"/>
      <c r="F28" s="450">
        <v>981</v>
      </c>
      <c r="G28" s="451"/>
      <c r="H28" s="476">
        <v>47</v>
      </c>
      <c r="I28" s="477"/>
      <c r="J28" s="450">
        <v>100</v>
      </c>
      <c r="K28" s="475"/>
      <c r="L28" s="460">
        <v>1447</v>
      </c>
      <c r="M28" s="461"/>
      <c r="N28" s="450">
        <v>52</v>
      </c>
      <c r="O28" s="451"/>
      <c r="P28" s="450">
        <v>1020</v>
      </c>
      <c r="Q28" s="451"/>
      <c r="R28" s="450">
        <v>190</v>
      </c>
      <c r="S28" s="451"/>
      <c r="T28" s="450">
        <v>160</v>
      </c>
      <c r="U28" s="475"/>
    </row>
    <row r="29" spans="1:22" s="174" customFormat="1" ht="18" customHeight="1" x14ac:dyDescent="0.15">
      <c r="A29" s="117" t="s">
        <v>27</v>
      </c>
      <c r="B29" s="460">
        <v>1514</v>
      </c>
      <c r="C29" s="461"/>
      <c r="D29" s="450">
        <v>89</v>
      </c>
      <c r="E29" s="451"/>
      <c r="F29" s="450">
        <v>1207</v>
      </c>
      <c r="G29" s="451"/>
      <c r="H29" s="450">
        <v>84</v>
      </c>
      <c r="I29" s="451"/>
      <c r="J29" s="450">
        <v>88</v>
      </c>
      <c r="K29" s="475"/>
      <c r="L29" s="460">
        <v>1628</v>
      </c>
      <c r="M29" s="461"/>
      <c r="N29" s="450">
        <v>44</v>
      </c>
      <c r="O29" s="451"/>
      <c r="P29" s="450">
        <v>1062</v>
      </c>
      <c r="Q29" s="451"/>
      <c r="R29" s="450">
        <v>319</v>
      </c>
      <c r="S29" s="451"/>
      <c r="T29" s="450">
        <v>155</v>
      </c>
      <c r="U29" s="475"/>
    </row>
    <row r="30" spans="1:22" s="174" customFormat="1" ht="18" customHeight="1" x14ac:dyDescent="0.15">
      <c r="A30" s="117" t="s">
        <v>30</v>
      </c>
      <c r="B30" s="460">
        <v>939</v>
      </c>
      <c r="C30" s="461"/>
      <c r="D30" s="450">
        <v>22</v>
      </c>
      <c r="E30" s="451"/>
      <c r="F30" s="450">
        <v>763</v>
      </c>
      <c r="G30" s="451"/>
      <c r="H30" s="450">
        <v>79</v>
      </c>
      <c r="I30" s="451"/>
      <c r="J30" s="450">
        <v>45</v>
      </c>
      <c r="K30" s="475"/>
      <c r="L30" s="460">
        <v>1130</v>
      </c>
      <c r="M30" s="461"/>
      <c r="N30" s="450">
        <v>26</v>
      </c>
      <c r="O30" s="451"/>
      <c r="P30" s="450">
        <v>622</v>
      </c>
      <c r="Q30" s="451"/>
      <c r="R30" s="450">
        <v>354</v>
      </c>
      <c r="S30" s="451"/>
      <c r="T30" s="450">
        <v>89</v>
      </c>
      <c r="U30" s="475"/>
    </row>
    <row r="31" spans="1:22" s="174" customFormat="1" ht="18" customHeight="1" x14ac:dyDescent="0.15">
      <c r="A31" s="117" t="s">
        <v>33</v>
      </c>
      <c r="B31" s="460">
        <v>593</v>
      </c>
      <c r="C31" s="461"/>
      <c r="D31" s="450">
        <v>10</v>
      </c>
      <c r="E31" s="451"/>
      <c r="F31" s="450">
        <v>462</v>
      </c>
      <c r="G31" s="451"/>
      <c r="H31" s="450">
        <v>75</v>
      </c>
      <c r="I31" s="451"/>
      <c r="J31" s="450">
        <v>15</v>
      </c>
      <c r="K31" s="475"/>
      <c r="L31" s="460">
        <v>844</v>
      </c>
      <c r="M31" s="461"/>
      <c r="N31" s="450">
        <v>21</v>
      </c>
      <c r="O31" s="451"/>
      <c r="P31" s="450">
        <v>283</v>
      </c>
      <c r="Q31" s="451"/>
      <c r="R31" s="450">
        <v>429</v>
      </c>
      <c r="S31" s="451"/>
      <c r="T31" s="450">
        <v>38</v>
      </c>
      <c r="U31" s="475"/>
      <c r="V31" s="36"/>
    </row>
    <row r="32" spans="1:22" s="174" customFormat="1" ht="18" customHeight="1" x14ac:dyDescent="0.15">
      <c r="A32" s="115" t="s">
        <v>68</v>
      </c>
      <c r="B32" s="478">
        <v>509</v>
      </c>
      <c r="C32" s="479"/>
      <c r="D32" s="483">
        <v>10</v>
      </c>
      <c r="E32" s="484"/>
      <c r="F32" s="480">
        <v>290</v>
      </c>
      <c r="G32" s="481"/>
      <c r="H32" s="480">
        <v>133</v>
      </c>
      <c r="I32" s="481"/>
      <c r="J32" s="480">
        <v>8</v>
      </c>
      <c r="K32" s="482"/>
      <c r="L32" s="478">
        <v>1317</v>
      </c>
      <c r="M32" s="479"/>
      <c r="N32" s="480">
        <v>35</v>
      </c>
      <c r="O32" s="481"/>
      <c r="P32" s="480">
        <v>115</v>
      </c>
      <c r="Q32" s="481"/>
      <c r="R32" s="480">
        <v>864</v>
      </c>
      <c r="S32" s="481"/>
      <c r="T32" s="480">
        <v>35</v>
      </c>
      <c r="U32" s="482"/>
    </row>
    <row r="33" spans="1:22" s="174" customFormat="1" ht="11.25" customHeight="1" x14ac:dyDescent="0.15">
      <c r="A33" s="32" t="s">
        <v>52</v>
      </c>
      <c r="C33" s="186"/>
      <c r="D33" s="32"/>
      <c r="E33" s="186"/>
      <c r="G33" s="186"/>
      <c r="I33" s="186"/>
      <c r="K33" s="186"/>
      <c r="M33" s="186"/>
      <c r="O33" s="186"/>
      <c r="Q33" s="186"/>
      <c r="S33" s="186"/>
      <c r="U33" s="186"/>
      <c r="V33" s="181"/>
    </row>
    <row r="34" spans="1:22" x14ac:dyDescent="0.15">
      <c r="A34" s="181" t="s">
        <v>69</v>
      </c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</row>
  </sheetData>
  <mergeCells count="210">
    <mergeCell ref="R8:S8"/>
    <mergeCell ref="R7:S7"/>
    <mergeCell ref="R6:S6"/>
    <mergeCell ref="R5:S5"/>
    <mergeCell ref="O4:S4"/>
    <mergeCell ref="T8:U8"/>
    <mergeCell ref="T7:U7"/>
    <mergeCell ref="T6:U6"/>
    <mergeCell ref="T4:U5"/>
    <mergeCell ref="M8:N8"/>
    <mergeCell ref="M7:N7"/>
    <mergeCell ref="M6:N6"/>
    <mergeCell ref="M5:N5"/>
    <mergeCell ref="J4:N4"/>
    <mergeCell ref="O8:Q8"/>
    <mergeCell ref="O7:Q7"/>
    <mergeCell ref="O6:Q6"/>
    <mergeCell ref="O5:Q5"/>
    <mergeCell ref="H5:I5"/>
    <mergeCell ref="H8:I8"/>
    <mergeCell ref="H7:I7"/>
    <mergeCell ref="H6:I6"/>
    <mergeCell ref="E4:I4"/>
    <mergeCell ref="J5:L5"/>
    <mergeCell ref="J8:L8"/>
    <mergeCell ref="J7:L7"/>
    <mergeCell ref="J6:L6"/>
    <mergeCell ref="L32:M32"/>
    <mergeCell ref="N32:O32"/>
    <mergeCell ref="P32:Q32"/>
    <mergeCell ref="R32:S32"/>
    <mergeCell ref="T32:U32"/>
    <mergeCell ref="B32:C32"/>
    <mergeCell ref="D32:E32"/>
    <mergeCell ref="F32:G32"/>
    <mergeCell ref="H32:I32"/>
    <mergeCell ref="J32:K32"/>
    <mergeCell ref="L31:M31"/>
    <mergeCell ref="N31:O31"/>
    <mergeCell ref="P31:Q31"/>
    <mergeCell ref="R31:S31"/>
    <mergeCell ref="T31:U31"/>
    <mergeCell ref="L30:M30"/>
    <mergeCell ref="N30:O30"/>
    <mergeCell ref="P30:Q30"/>
    <mergeCell ref="R30:S30"/>
    <mergeCell ref="T30:U30"/>
    <mergeCell ref="B31:C31"/>
    <mergeCell ref="D31:E31"/>
    <mergeCell ref="F31:G31"/>
    <mergeCell ref="H31:I31"/>
    <mergeCell ref="B30:C30"/>
    <mergeCell ref="D30:E30"/>
    <mergeCell ref="F30:G30"/>
    <mergeCell ref="H30:I30"/>
    <mergeCell ref="J29:K29"/>
    <mergeCell ref="J31:K31"/>
    <mergeCell ref="J30:K30"/>
    <mergeCell ref="L29:M29"/>
    <mergeCell ref="N29:O29"/>
    <mergeCell ref="P29:Q29"/>
    <mergeCell ref="R29:S29"/>
    <mergeCell ref="T29:U29"/>
    <mergeCell ref="L28:M28"/>
    <mergeCell ref="N28:O28"/>
    <mergeCell ref="P28:Q28"/>
    <mergeCell ref="R28:S28"/>
    <mergeCell ref="T28:U28"/>
    <mergeCell ref="J28:K28"/>
    <mergeCell ref="B29:C29"/>
    <mergeCell ref="D29:E29"/>
    <mergeCell ref="F29:G29"/>
    <mergeCell ref="H29:I29"/>
    <mergeCell ref="B28:C28"/>
    <mergeCell ref="D28:E28"/>
    <mergeCell ref="F28:G28"/>
    <mergeCell ref="H28:I28"/>
    <mergeCell ref="L27:M27"/>
    <mergeCell ref="N27:O27"/>
    <mergeCell ref="P27:Q27"/>
    <mergeCell ref="R27:S27"/>
    <mergeCell ref="T27:U27"/>
    <mergeCell ref="L26:M26"/>
    <mergeCell ref="N26:O26"/>
    <mergeCell ref="P26:Q26"/>
    <mergeCell ref="R26:S26"/>
    <mergeCell ref="T26:U26"/>
    <mergeCell ref="B27:C27"/>
    <mergeCell ref="D27:E27"/>
    <mergeCell ref="F27:G27"/>
    <mergeCell ref="H27:I27"/>
    <mergeCell ref="B26:C26"/>
    <mergeCell ref="D26:E26"/>
    <mergeCell ref="F26:G26"/>
    <mergeCell ref="H26:I26"/>
    <mergeCell ref="J25:K25"/>
    <mergeCell ref="J27:K27"/>
    <mergeCell ref="J26:K26"/>
    <mergeCell ref="B25:C25"/>
    <mergeCell ref="D25:E25"/>
    <mergeCell ref="F25:G25"/>
    <mergeCell ref="H25:I25"/>
    <mergeCell ref="B24:C24"/>
    <mergeCell ref="D24:E24"/>
    <mergeCell ref="F24:G24"/>
    <mergeCell ref="H24:I24"/>
    <mergeCell ref="L25:M25"/>
    <mergeCell ref="R23:S23"/>
    <mergeCell ref="T23:U23"/>
    <mergeCell ref="L22:M22"/>
    <mergeCell ref="N22:O22"/>
    <mergeCell ref="P22:Q22"/>
    <mergeCell ref="R22:S22"/>
    <mergeCell ref="T22:U22"/>
    <mergeCell ref="J22:K22"/>
    <mergeCell ref="J24:K24"/>
    <mergeCell ref="N25:O25"/>
    <mergeCell ref="P25:Q25"/>
    <mergeCell ref="R25:S25"/>
    <mergeCell ref="T25:U25"/>
    <mergeCell ref="L24:M24"/>
    <mergeCell ref="N24:O24"/>
    <mergeCell ref="P24:Q24"/>
    <mergeCell ref="R24:S24"/>
    <mergeCell ref="T24:U24"/>
    <mergeCell ref="L19:M19"/>
    <mergeCell ref="N19:O19"/>
    <mergeCell ref="P19:Q19"/>
    <mergeCell ref="R19:S19"/>
    <mergeCell ref="T19:U19"/>
    <mergeCell ref="B23:C23"/>
    <mergeCell ref="D23:E23"/>
    <mergeCell ref="F23:G23"/>
    <mergeCell ref="H23:I23"/>
    <mergeCell ref="B22:C22"/>
    <mergeCell ref="D22:E22"/>
    <mergeCell ref="F22:G22"/>
    <mergeCell ref="H22:I22"/>
    <mergeCell ref="B19:C19"/>
    <mergeCell ref="D19:E19"/>
    <mergeCell ref="F19:G19"/>
    <mergeCell ref="H19:I19"/>
    <mergeCell ref="J19:K19"/>
    <mergeCell ref="J21:K21"/>
    <mergeCell ref="J20:K20"/>
    <mergeCell ref="J23:K23"/>
    <mergeCell ref="L23:M23"/>
    <mergeCell ref="N23:O23"/>
    <mergeCell ref="P23:Q23"/>
    <mergeCell ref="L21:M21"/>
    <mergeCell ref="N21:O21"/>
    <mergeCell ref="P21:Q21"/>
    <mergeCell ref="R21:S21"/>
    <mergeCell ref="T21:U21"/>
    <mergeCell ref="L20:M20"/>
    <mergeCell ref="N20:O20"/>
    <mergeCell ref="P20:Q20"/>
    <mergeCell ref="R20:S20"/>
    <mergeCell ref="T20:U20"/>
    <mergeCell ref="P17:Q17"/>
    <mergeCell ref="R17:S17"/>
    <mergeCell ref="T17:U17"/>
    <mergeCell ref="B18:C18"/>
    <mergeCell ref="D18:E18"/>
    <mergeCell ref="F18:G18"/>
    <mergeCell ref="H18:I18"/>
    <mergeCell ref="J18:K18"/>
    <mergeCell ref="L18:M18"/>
    <mergeCell ref="N18:O18"/>
    <mergeCell ref="P18:Q18"/>
    <mergeCell ref="T18:U18"/>
    <mergeCell ref="R18:S18"/>
    <mergeCell ref="H21:I21"/>
    <mergeCell ref="H20:I20"/>
    <mergeCell ref="B21:C21"/>
    <mergeCell ref="B20:C20"/>
    <mergeCell ref="A15:A16"/>
    <mergeCell ref="B15:K15"/>
    <mergeCell ref="L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B17:C17"/>
    <mergeCell ref="D17:E17"/>
    <mergeCell ref="F17:G17"/>
    <mergeCell ref="H17:I17"/>
    <mergeCell ref="J17:K17"/>
    <mergeCell ref="L17:M17"/>
    <mergeCell ref="N17:O17"/>
    <mergeCell ref="A1:B1"/>
    <mergeCell ref="A4:A5"/>
    <mergeCell ref="B4:D5"/>
    <mergeCell ref="E5:G5"/>
    <mergeCell ref="B8:D8"/>
    <mergeCell ref="B7:D7"/>
    <mergeCell ref="B6:D6"/>
    <mergeCell ref="E6:G6"/>
    <mergeCell ref="D21:E21"/>
    <mergeCell ref="D20:E20"/>
    <mergeCell ref="F21:G21"/>
    <mergeCell ref="F20:G20"/>
    <mergeCell ref="E8:G8"/>
    <mergeCell ref="E7:G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  <rowBreaks count="1" manualBreakCount="1">
    <brk id="34" max="5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showGridLines="0" view="pageBreakPreview" zoomScaleNormal="100" zoomScaleSheetLayoutView="100" workbookViewId="0"/>
  </sheetViews>
  <sheetFormatPr defaultColWidth="2.625" defaultRowHeight="13.5" x14ac:dyDescent="0.15"/>
  <cols>
    <col min="1" max="10" width="10.625" style="182" customWidth="1"/>
    <col min="11" max="18" width="9" style="182" customWidth="1"/>
    <col min="19" max="16384" width="2.625" style="182"/>
  </cols>
  <sheetData>
    <row r="1" spans="1:18" s="172" customFormat="1" ht="9" x14ac:dyDescent="0.15"/>
    <row r="2" spans="1:18" s="174" customFormat="1" ht="15" customHeight="1" x14ac:dyDescent="0.15">
      <c r="A2" s="187" t="s">
        <v>70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</row>
    <row r="3" spans="1:18" s="174" customFormat="1" ht="11.45" customHeight="1" thickBot="1" x14ac:dyDescent="0.2">
      <c r="I3" s="5"/>
      <c r="J3" s="6" t="s">
        <v>71</v>
      </c>
      <c r="K3" s="189"/>
      <c r="L3" s="189"/>
      <c r="M3" s="189"/>
      <c r="N3" s="189"/>
      <c r="O3" s="189"/>
      <c r="P3" s="189"/>
    </row>
    <row r="4" spans="1:18" s="174" customFormat="1" ht="27.75" customHeight="1" x14ac:dyDescent="0.15">
      <c r="A4" s="37" t="s">
        <v>1</v>
      </c>
      <c r="B4" s="38" t="s">
        <v>72</v>
      </c>
      <c r="C4" s="39" t="s">
        <v>73</v>
      </c>
      <c r="D4" s="40" t="s">
        <v>74</v>
      </c>
      <c r="E4" s="44" t="s">
        <v>75</v>
      </c>
      <c r="F4" s="44" t="s">
        <v>76</v>
      </c>
      <c r="G4" s="44" t="s">
        <v>77</v>
      </c>
      <c r="H4" s="44" t="s">
        <v>78</v>
      </c>
      <c r="I4" s="37" t="s">
        <v>79</v>
      </c>
      <c r="J4" s="40" t="s">
        <v>243</v>
      </c>
      <c r="K4" s="36"/>
    </row>
    <row r="5" spans="1:18" s="174" customFormat="1" ht="21.75" customHeight="1" x14ac:dyDescent="0.15">
      <c r="A5" s="33" t="s">
        <v>99</v>
      </c>
      <c r="B5" s="190">
        <v>22993</v>
      </c>
      <c r="C5" s="191">
        <v>50438</v>
      </c>
      <c r="D5" s="192">
        <v>10200</v>
      </c>
      <c r="E5" s="193">
        <v>4716</v>
      </c>
      <c r="F5" s="193">
        <v>3712</v>
      </c>
      <c r="G5" s="193">
        <v>2879</v>
      </c>
      <c r="H5" s="193">
        <v>966</v>
      </c>
      <c r="I5" s="192">
        <v>520</v>
      </c>
      <c r="J5" s="194">
        <v>2.19</v>
      </c>
      <c r="L5" s="176"/>
      <c r="M5" s="176"/>
      <c r="O5" s="176"/>
      <c r="P5" s="176"/>
    </row>
    <row r="6" spans="1:18" s="174" customFormat="1" ht="21.75" customHeight="1" x14ac:dyDescent="0.15">
      <c r="A6" s="33">
        <v>27</v>
      </c>
      <c r="B6" s="190">
        <v>24721</v>
      </c>
      <c r="C6" s="195">
        <v>53473</v>
      </c>
      <c r="D6" s="192">
        <v>10997</v>
      </c>
      <c r="E6" s="196">
        <v>5303</v>
      </c>
      <c r="F6" s="196">
        <v>3897</v>
      </c>
      <c r="G6" s="196">
        <v>3061</v>
      </c>
      <c r="H6" s="196">
        <v>1019</v>
      </c>
      <c r="I6" s="192">
        <v>444</v>
      </c>
      <c r="J6" s="194">
        <v>2.16</v>
      </c>
      <c r="L6" s="176"/>
      <c r="M6" s="176"/>
      <c r="O6" s="176"/>
      <c r="P6" s="176"/>
    </row>
    <row r="7" spans="1:18" s="174" customFormat="1" ht="21.75" customHeight="1" x14ac:dyDescent="0.15">
      <c r="A7" s="114" t="s">
        <v>247</v>
      </c>
      <c r="B7" s="197">
        <v>26159</v>
      </c>
      <c r="C7" s="198">
        <v>55610</v>
      </c>
      <c r="D7" s="199">
        <v>11772</v>
      </c>
      <c r="E7" s="200">
        <v>5833</v>
      </c>
      <c r="F7" s="200">
        <v>3994</v>
      </c>
      <c r="G7" s="200">
        <v>3142</v>
      </c>
      <c r="H7" s="200">
        <v>1030</v>
      </c>
      <c r="I7" s="199">
        <v>288</v>
      </c>
      <c r="J7" s="201">
        <v>2.1258499999999998</v>
      </c>
      <c r="K7" s="36"/>
      <c r="L7" s="176"/>
      <c r="M7" s="176"/>
      <c r="O7" s="176"/>
      <c r="P7" s="176"/>
    </row>
    <row r="8" spans="1:18" s="174" customFormat="1" ht="14.25" customHeight="1" x14ac:dyDescent="0.15">
      <c r="A8" s="46" t="s">
        <v>199</v>
      </c>
      <c r="B8" s="45"/>
      <c r="C8" s="45"/>
      <c r="D8" s="45"/>
      <c r="E8" s="45"/>
      <c r="F8" s="45"/>
      <c r="G8" s="45"/>
      <c r="H8" s="45"/>
      <c r="I8" s="45"/>
      <c r="J8" s="45"/>
      <c r="K8" s="202"/>
      <c r="L8" s="202"/>
      <c r="M8" s="202"/>
      <c r="N8" s="202"/>
      <c r="O8" s="202"/>
      <c r="P8" s="202"/>
      <c r="Q8" s="202"/>
      <c r="R8" s="202"/>
    </row>
    <row r="9" spans="1:18" s="174" customFormat="1" ht="14.25" customHeight="1" x14ac:dyDescent="0.15">
      <c r="A9" s="203" t="s">
        <v>200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18" ht="26.25" customHeight="1" x14ac:dyDescent="0.15"/>
    <row r="11" spans="1:18" s="174" customFormat="1" ht="15" customHeight="1" x14ac:dyDescent="0.15">
      <c r="A11" s="187" t="s">
        <v>81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</row>
    <row r="12" spans="1:18" s="174" customFormat="1" ht="11.25" customHeight="1" thickBot="1" x14ac:dyDescent="0.2">
      <c r="H12" s="6" t="s">
        <v>82</v>
      </c>
      <c r="K12" s="205"/>
      <c r="L12" s="205"/>
      <c r="M12" s="205"/>
      <c r="N12" s="205"/>
      <c r="O12" s="205"/>
      <c r="P12" s="205"/>
      <c r="Q12" s="205"/>
      <c r="R12" s="205"/>
    </row>
    <row r="13" spans="1:18" s="174" customFormat="1" ht="14.25" customHeight="1" x14ac:dyDescent="0.15">
      <c r="A13" s="502" t="s">
        <v>83</v>
      </c>
      <c r="B13" s="495"/>
      <c r="C13" s="462" t="s">
        <v>99</v>
      </c>
      <c r="D13" s="464"/>
      <c r="E13" s="462">
        <v>27</v>
      </c>
      <c r="F13" s="464"/>
      <c r="G13" s="462" t="s">
        <v>247</v>
      </c>
      <c r="H13" s="464"/>
    </row>
    <row r="14" spans="1:18" s="174" customFormat="1" ht="17.25" customHeight="1" x14ac:dyDescent="0.15">
      <c r="A14" s="519"/>
      <c r="B14" s="520"/>
      <c r="C14" s="206" t="s">
        <v>10</v>
      </c>
      <c r="D14" s="116" t="s">
        <v>59</v>
      </c>
      <c r="E14" s="207" t="s">
        <v>10</v>
      </c>
      <c r="F14" s="116" t="s">
        <v>59</v>
      </c>
      <c r="G14" s="206" t="s">
        <v>10</v>
      </c>
      <c r="H14" s="208" t="s">
        <v>59</v>
      </c>
      <c r="J14" s="209"/>
      <c r="K14" s="209"/>
    </row>
    <row r="15" spans="1:18" s="174" customFormat="1" ht="17.25" customHeight="1" x14ac:dyDescent="0.15">
      <c r="A15" s="210" t="s">
        <v>84</v>
      </c>
      <c r="B15" s="73"/>
      <c r="C15" s="41">
        <v>22993</v>
      </c>
      <c r="D15" s="47">
        <v>100</v>
      </c>
      <c r="E15" s="48">
        <v>24721</v>
      </c>
      <c r="F15" s="47">
        <v>100</v>
      </c>
      <c r="G15" s="41">
        <v>26159</v>
      </c>
      <c r="H15" s="211">
        <v>100</v>
      </c>
      <c r="J15" s="212"/>
      <c r="K15" s="212"/>
      <c r="M15" s="213"/>
      <c r="N15" s="213"/>
      <c r="O15" s="213"/>
    </row>
    <row r="16" spans="1:18" s="174" customFormat="1" ht="17.25" customHeight="1" x14ac:dyDescent="0.15">
      <c r="A16" s="75" t="s">
        <v>85</v>
      </c>
      <c r="B16" s="73"/>
      <c r="C16" s="42">
        <v>12486</v>
      </c>
      <c r="D16" s="49">
        <v>54.497839465758801</v>
      </c>
      <c r="E16" s="50">
        <v>13268</v>
      </c>
      <c r="F16" s="49">
        <v>53.670968002912502</v>
      </c>
      <c r="G16" s="42">
        <v>13942</v>
      </c>
      <c r="H16" s="214">
        <v>53.3</v>
      </c>
      <c r="J16" s="215"/>
      <c r="K16" s="215"/>
      <c r="M16" s="216"/>
      <c r="N16" s="216"/>
      <c r="O16" s="216"/>
    </row>
    <row r="17" spans="1:18" s="174" customFormat="1" ht="17.25" customHeight="1" x14ac:dyDescent="0.15">
      <c r="A17" s="217" t="s">
        <v>201</v>
      </c>
      <c r="B17" s="73"/>
      <c r="C17" s="42">
        <v>10635</v>
      </c>
      <c r="D17" s="49">
        <v>46.418750818384183</v>
      </c>
      <c r="E17" s="50">
        <v>11722</v>
      </c>
      <c r="F17" s="49">
        <v>47.417175680595449</v>
      </c>
      <c r="G17" s="42">
        <v>12486</v>
      </c>
      <c r="H17" s="214">
        <v>47.7</v>
      </c>
      <c r="J17" s="215"/>
      <c r="K17" s="215"/>
      <c r="M17" s="216"/>
      <c r="N17" s="216"/>
      <c r="O17" s="216"/>
    </row>
    <row r="18" spans="1:18" s="174" customFormat="1" ht="17.25" customHeight="1" x14ac:dyDescent="0.15">
      <c r="A18" s="218" t="s">
        <v>202</v>
      </c>
      <c r="B18" s="73"/>
      <c r="C18" s="42">
        <v>1851</v>
      </c>
      <c r="D18" s="49">
        <v>8.0790886473746237</v>
      </c>
      <c r="E18" s="50">
        <v>1546</v>
      </c>
      <c r="F18" s="49">
        <v>6.2537923223170591</v>
      </c>
      <c r="G18" s="42">
        <v>1456</v>
      </c>
      <c r="H18" s="214">
        <v>5.6</v>
      </c>
      <c r="J18" s="215"/>
      <c r="K18" s="215"/>
      <c r="M18" s="216"/>
      <c r="N18" s="216"/>
      <c r="O18" s="216"/>
    </row>
    <row r="19" spans="1:18" s="174" customFormat="1" ht="17.25" customHeight="1" x14ac:dyDescent="0.15">
      <c r="A19" s="219" t="s">
        <v>86</v>
      </c>
      <c r="B19" s="73"/>
      <c r="C19" s="42">
        <v>225</v>
      </c>
      <c r="D19" s="49">
        <v>0.98206101872463003</v>
      </c>
      <c r="E19" s="50">
        <v>186</v>
      </c>
      <c r="F19" s="49">
        <v>0.75239674770438092</v>
      </c>
      <c r="G19" s="42">
        <v>378</v>
      </c>
      <c r="H19" s="214">
        <v>1.4</v>
      </c>
      <c r="J19" s="215"/>
      <c r="K19" s="215"/>
      <c r="M19" s="216"/>
      <c r="N19" s="216"/>
      <c r="O19" s="216"/>
    </row>
    <row r="20" spans="1:18" s="174" customFormat="1" ht="17.25" customHeight="1" x14ac:dyDescent="0.15">
      <c r="A20" s="219" t="s">
        <v>87</v>
      </c>
      <c r="B20" s="73"/>
      <c r="C20" s="42">
        <v>10200</v>
      </c>
      <c r="D20" s="49">
        <v>44.520099515516563</v>
      </c>
      <c r="E20" s="50">
        <v>10997</v>
      </c>
      <c r="F20" s="49">
        <v>44.484446422070306</v>
      </c>
      <c r="G20" s="42">
        <v>11772</v>
      </c>
      <c r="H20" s="214">
        <v>45</v>
      </c>
      <c r="J20" s="215"/>
      <c r="K20" s="215"/>
      <c r="M20" s="216"/>
      <c r="N20" s="216"/>
      <c r="O20" s="216"/>
    </row>
    <row r="21" spans="1:18" s="174" customFormat="1" ht="17.25" customHeight="1" x14ac:dyDescent="0.15">
      <c r="A21" s="56" t="s">
        <v>88</v>
      </c>
      <c r="B21" s="73"/>
      <c r="C21" s="220"/>
      <c r="D21" s="221"/>
      <c r="E21" s="222"/>
      <c r="F21" s="221"/>
      <c r="G21" s="220"/>
      <c r="H21" s="214"/>
      <c r="J21" s="223"/>
      <c r="K21" s="223"/>
      <c r="M21" s="224"/>
      <c r="N21" s="224"/>
      <c r="O21" s="224"/>
    </row>
    <row r="22" spans="1:18" s="174" customFormat="1" ht="17.25" customHeight="1" x14ac:dyDescent="0.15">
      <c r="A22" s="74" t="s">
        <v>89</v>
      </c>
      <c r="B22" s="73"/>
      <c r="C22" s="43">
        <v>4862</v>
      </c>
      <c r="D22" s="49">
        <v>21.221247435729563</v>
      </c>
      <c r="E22" s="51">
        <v>5950</v>
      </c>
      <c r="F22" s="49">
        <v>24.068605638930464</v>
      </c>
      <c r="G22" s="43">
        <v>6625</v>
      </c>
      <c r="H22" s="214">
        <v>25.3</v>
      </c>
      <c r="J22" s="225"/>
      <c r="K22" s="225"/>
      <c r="M22" s="216"/>
      <c r="N22" s="216"/>
      <c r="O22" s="216"/>
    </row>
    <row r="23" spans="1:18" s="174" customFormat="1" ht="17.25" customHeight="1" x14ac:dyDescent="0.15">
      <c r="A23" s="75" t="s">
        <v>203</v>
      </c>
      <c r="B23" s="73"/>
      <c r="C23" s="43">
        <v>967</v>
      </c>
      <c r="D23" s="49">
        <v>4.2206800226965218</v>
      </c>
      <c r="E23" s="51">
        <v>1305</v>
      </c>
      <c r="F23" s="49">
        <v>5.2789126653452527</v>
      </c>
      <c r="G23" s="43">
        <v>1587</v>
      </c>
      <c r="H23" s="214">
        <v>6.1</v>
      </c>
      <c r="J23" s="225"/>
      <c r="K23" s="225"/>
      <c r="M23" s="216"/>
      <c r="N23" s="216"/>
      <c r="O23" s="216"/>
    </row>
    <row r="24" spans="1:18" s="174" customFormat="1" ht="17.25" customHeight="1" x14ac:dyDescent="0.15">
      <c r="A24" s="76" t="s">
        <v>204</v>
      </c>
      <c r="B24" s="77"/>
      <c r="C24" s="226">
        <v>1206</v>
      </c>
      <c r="D24" s="52">
        <v>5.2638470603640171</v>
      </c>
      <c r="E24" s="226">
        <v>1727</v>
      </c>
      <c r="F24" s="52">
        <v>6.9859633509971282</v>
      </c>
      <c r="G24" s="226">
        <v>1942</v>
      </c>
      <c r="H24" s="227">
        <v>7.4</v>
      </c>
      <c r="J24" s="228"/>
      <c r="K24" s="228"/>
      <c r="M24" s="216"/>
      <c r="N24" s="216"/>
      <c r="O24" s="216"/>
    </row>
    <row r="25" spans="1:18" s="174" customFormat="1" ht="11.25" customHeight="1" x14ac:dyDescent="0.15">
      <c r="A25" s="521" t="s">
        <v>80</v>
      </c>
      <c r="B25" s="521"/>
    </row>
    <row r="26" spans="1:18" s="174" customFormat="1" ht="13.5" customHeight="1" x14ac:dyDescent="0.15">
      <c r="A26" s="229" t="s">
        <v>205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</row>
    <row r="27" spans="1:18" s="174" customFormat="1" ht="13.5" customHeight="1" x14ac:dyDescent="0.15">
      <c r="A27" s="231" t="s">
        <v>206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</row>
    <row r="28" spans="1:18" s="174" customFormat="1" ht="13.5" customHeight="1" x14ac:dyDescent="0.15">
      <c r="A28" s="181" t="s">
        <v>252</v>
      </c>
    </row>
    <row r="29" spans="1:18" s="174" customFormat="1" ht="13.5" customHeight="1" x14ac:dyDescent="0.15"/>
    <row r="30" spans="1:18" s="174" customFormat="1" ht="17.25" customHeight="1" x14ac:dyDescent="0.15"/>
    <row r="31" spans="1:18" s="174" customFormat="1" ht="12" customHeight="1" x14ac:dyDescent="0.15"/>
    <row r="32" spans="1:18" s="174" customFormat="1" ht="9.75" customHeight="1" x14ac:dyDescent="0.15"/>
  </sheetData>
  <mergeCells count="5">
    <mergeCell ref="A13:B14"/>
    <mergeCell ref="C13:D13"/>
    <mergeCell ref="E13:F13"/>
    <mergeCell ref="A25:B25"/>
    <mergeCell ref="G13:H1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style="237" customWidth="1"/>
    <col min="2" max="2" width="29.25" style="237" bestFit="1" customWidth="1"/>
    <col min="3" max="10" width="11.125" style="237" customWidth="1"/>
    <col min="11" max="16384" width="9" style="237"/>
  </cols>
  <sheetData>
    <row r="1" spans="1:10" s="236" customFormat="1" ht="15" customHeight="1" x14ac:dyDescent="0.15">
      <c r="A1" s="233" t="s">
        <v>218</v>
      </c>
      <c r="B1" s="234"/>
      <c r="C1" s="235"/>
      <c r="D1" s="235"/>
      <c r="E1" s="235"/>
      <c r="F1" s="235"/>
      <c r="G1" s="235"/>
      <c r="H1" s="235"/>
      <c r="I1" s="235"/>
      <c r="J1" s="235"/>
    </row>
    <row r="2" spans="1:10" s="236" customFormat="1" ht="11.25" customHeight="1" thickBot="1" x14ac:dyDescent="0.2">
      <c r="B2" s="2"/>
      <c r="C2" s="2"/>
      <c r="D2" s="2"/>
      <c r="E2" s="2"/>
      <c r="I2" s="60"/>
      <c r="J2" s="8" t="s">
        <v>97</v>
      </c>
    </row>
    <row r="3" spans="1:10" ht="13.5" customHeight="1" x14ac:dyDescent="0.15">
      <c r="A3" s="526" t="s">
        <v>98</v>
      </c>
      <c r="B3" s="528"/>
      <c r="C3" s="526" t="s">
        <v>100</v>
      </c>
      <c r="D3" s="527"/>
      <c r="E3" s="528"/>
      <c r="F3" s="522" t="s">
        <v>216</v>
      </c>
      <c r="G3" s="526" t="s">
        <v>248</v>
      </c>
      <c r="H3" s="527"/>
      <c r="I3" s="528"/>
      <c r="J3" s="522" t="s">
        <v>59</v>
      </c>
    </row>
    <row r="4" spans="1:10" ht="13.5" customHeight="1" x14ac:dyDescent="0.15">
      <c r="A4" s="529"/>
      <c r="B4" s="530"/>
      <c r="C4" s="57" t="s">
        <v>7</v>
      </c>
      <c r="D4" s="58" t="s">
        <v>11</v>
      </c>
      <c r="E4" s="59" t="s">
        <v>12</v>
      </c>
      <c r="F4" s="523"/>
      <c r="G4" s="57" t="s">
        <v>7</v>
      </c>
      <c r="H4" s="58" t="s">
        <v>11</v>
      </c>
      <c r="I4" s="59" t="s">
        <v>12</v>
      </c>
      <c r="J4" s="523"/>
    </row>
    <row r="5" spans="1:10" s="243" customFormat="1" ht="20.25" customHeight="1" x14ac:dyDescent="0.15">
      <c r="A5" s="524" t="s">
        <v>106</v>
      </c>
      <c r="B5" s="525"/>
      <c r="C5" s="238">
        <v>27192</v>
      </c>
      <c r="D5" s="239">
        <v>15436</v>
      </c>
      <c r="E5" s="240">
        <v>11756</v>
      </c>
      <c r="F5" s="241">
        <v>100</v>
      </c>
      <c r="G5" s="238">
        <v>28707</v>
      </c>
      <c r="H5" s="239">
        <v>15805</v>
      </c>
      <c r="I5" s="240">
        <v>12902</v>
      </c>
      <c r="J5" s="242">
        <v>100</v>
      </c>
    </row>
    <row r="6" spans="1:10" s="243" customFormat="1" ht="18.75" customHeight="1" x14ac:dyDescent="0.15">
      <c r="A6" s="78"/>
      <c r="B6" s="79" t="s">
        <v>107</v>
      </c>
      <c r="C6" s="244">
        <v>289</v>
      </c>
      <c r="D6" s="245">
        <v>196</v>
      </c>
      <c r="E6" s="246">
        <v>93</v>
      </c>
      <c r="F6" s="247">
        <v>1.0628125919388101</v>
      </c>
      <c r="G6" s="244">
        <v>304</v>
      </c>
      <c r="H6" s="245">
        <v>189</v>
      </c>
      <c r="I6" s="246">
        <v>115</v>
      </c>
      <c r="J6" s="248">
        <v>1.0589751628522699</v>
      </c>
    </row>
    <row r="7" spans="1:10" ht="20.25" customHeight="1" x14ac:dyDescent="0.15">
      <c r="A7" s="80"/>
      <c r="B7" s="81" t="s">
        <v>108</v>
      </c>
      <c r="C7" s="249">
        <v>286</v>
      </c>
      <c r="D7" s="250">
        <v>193</v>
      </c>
      <c r="E7" s="251">
        <v>93</v>
      </c>
      <c r="F7" s="252">
        <v>1.051779935275081</v>
      </c>
      <c r="G7" s="249">
        <v>302</v>
      </c>
      <c r="H7" s="250">
        <v>187</v>
      </c>
      <c r="I7" s="251">
        <v>115</v>
      </c>
      <c r="J7" s="253">
        <v>1.0520082209913999</v>
      </c>
    </row>
    <row r="8" spans="1:10" ht="20.25" customHeight="1" x14ac:dyDescent="0.15">
      <c r="A8" s="80"/>
      <c r="B8" s="81" t="s">
        <v>109</v>
      </c>
      <c r="C8" s="249">
        <v>3</v>
      </c>
      <c r="D8" s="250">
        <v>3</v>
      </c>
      <c r="E8" s="254" t="s">
        <v>253</v>
      </c>
      <c r="F8" s="255">
        <v>1.1032656663724626E-2</v>
      </c>
      <c r="G8" s="249">
        <v>2</v>
      </c>
      <c r="H8" s="250">
        <v>2</v>
      </c>
      <c r="I8" s="254" t="s">
        <v>9</v>
      </c>
      <c r="J8" s="253">
        <v>6.9669418608700002E-3</v>
      </c>
    </row>
    <row r="9" spans="1:10" s="256" customFormat="1" ht="20.25" customHeight="1" x14ac:dyDescent="0.15">
      <c r="A9" s="78"/>
      <c r="B9" s="79" t="s">
        <v>110</v>
      </c>
      <c r="C9" s="244">
        <v>7352</v>
      </c>
      <c r="D9" s="245">
        <v>5522</v>
      </c>
      <c r="E9" s="246">
        <v>1830</v>
      </c>
      <c r="F9" s="247">
        <v>27.037363930567814</v>
      </c>
      <c r="G9" s="244">
        <v>7498</v>
      </c>
      <c r="H9" s="245">
        <v>5572</v>
      </c>
      <c r="I9" s="246">
        <v>1926</v>
      </c>
      <c r="J9" s="248">
        <v>26.119065036402301</v>
      </c>
    </row>
    <row r="10" spans="1:10" ht="20.25" customHeight="1" x14ac:dyDescent="0.15">
      <c r="A10" s="80"/>
      <c r="B10" s="82" t="s">
        <v>209</v>
      </c>
      <c r="C10" s="249">
        <v>5</v>
      </c>
      <c r="D10" s="250">
        <v>4</v>
      </c>
      <c r="E10" s="254">
        <v>1</v>
      </c>
      <c r="F10" s="255">
        <v>1.8387761106207708E-2</v>
      </c>
      <c r="G10" s="249">
        <v>9</v>
      </c>
      <c r="H10" s="250">
        <v>9</v>
      </c>
      <c r="I10" s="254" t="s">
        <v>9</v>
      </c>
      <c r="J10" s="253">
        <v>3.1351238373920003E-2</v>
      </c>
    </row>
    <row r="11" spans="1:10" ht="20.25" customHeight="1" x14ac:dyDescent="0.15">
      <c r="A11" s="80"/>
      <c r="B11" s="81" t="s">
        <v>112</v>
      </c>
      <c r="C11" s="249">
        <v>2282</v>
      </c>
      <c r="D11" s="250">
        <v>1898</v>
      </c>
      <c r="E11" s="251">
        <v>384</v>
      </c>
      <c r="F11" s="252">
        <v>8.3921741688731988</v>
      </c>
      <c r="G11" s="249">
        <v>2413</v>
      </c>
      <c r="H11" s="250">
        <v>1953</v>
      </c>
      <c r="I11" s="251">
        <v>460</v>
      </c>
      <c r="J11" s="253">
        <v>8.4056153551398598</v>
      </c>
    </row>
    <row r="12" spans="1:10" ht="20.25" customHeight="1" x14ac:dyDescent="0.15">
      <c r="A12" s="80"/>
      <c r="B12" s="81" t="s">
        <v>113</v>
      </c>
      <c r="C12" s="249">
        <v>5065</v>
      </c>
      <c r="D12" s="250">
        <v>3620</v>
      </c>
      <c r="E12" s="251">
        <v>1445</v>
      </c>
      <c r="F12" s="252">
        <v>18.626802000588409</v>
      </c>
      <c r="G12" s="249">
        <v>5076</v>
      </c>
      <c r="H12" s="250">
        <v>3610</v>
      </c>
      <c r="I12" s="251">
        <v>1466</v>
      </c>
      <c r="J12" s="253">
        <v>17.682098442888499</v>
      </c>
    </row>
    <row r="13" spans="1:10" s="256" customFormat="1" ht="20.25" customHeight="1" x14ac:dyDescent="0.15">
      <c r="A13" s="78"/>
      <c r="B13" s="79" t="s">
        <v>114</v>
      </c>
      <c r="C13" s="244">
        <v>18411</v>
      </c>
      <c r="D13" s="245">
        <v>9026</v>
      </c>
      <c r="E13" s="246">
        <v>9385</v>
      </c>
      <c r="F13" s="247">
        <v>67.707413945278034</v>
      </c>
      <c r="G13" s="244">
        <v>20203</v>
      </c>
      <c r="H13" s="245">
        <v>9679</v>
      </c>
      <c r="I13" s="246">
        <v>10524</v>
      </c>
      <c r="J13" s="248">
        <v>70.376563207580006</v>
      </c>
    </row>
    <row r="14" spans="1:10" ht="20.25" customHeight="1" x14ac:dyDescent="0.15">
      <c r="A14" s="80"/>
      <c r="B14" s="83" t="s">
        <v>210</v>
      </c>
      <c r="C14" s="249">
        <v>110</v>
      </c>
      <c r="D14" s="250">
        <v>94</v>
      </c>
      <c r="E14" s="251">
        <v>16</v>
      </c>
      <c r="F14" s="252">
        <v>0.40453074433656955</v>
      </c>
      <c r="G14" s="249">
        <v>121</v>
      </c>
      <c r="H14" s="250">
        <v>104</v>
      </c>
      <c r="I14" s="251">
        <v>17</v>
      </c>
      <c r="J14" s="253">
        <v>0.42149998258264998</v>
      </c>
    </row>
    <row r="15" spans="1:10" ht="20.25" customHeight="1" x14ac:dyDescent="0.15">
      <c r="A15" s="80"/>
      <c r="B15" s="81" t="s">
        <v>116</v>
      </c>
      <c r="C15" s="249">
        <v>828</v>
      </c>
      <c r="D15" s="250">
        <v>550</v>
      </c>
      <c r="E15" s="251">
        <v>278</v>
      </c>
      <c r="F15" s="252">
        <v>3.0450132391879965</v>
      </c>
      <c r="G15" s="249">
        <v>908</v>
      </c>
      <c r="H15" s="250">
        <v>608</v>
      </c>
      <c r="I15" s="251">
        <v>300</v>
      </c>
      <c r="J15" s="253">
        <v>3.1629916048350601</v>
      </c>
    </row>
    <row r="16" spans="1:10" ht="20.25" customHeight="1" x14ac:dyDescent="0.15">
      <c r="A16" s="80"/>
      <c r="B16" s="81" t="s">
        <v>117</v>
      </c>
      <c r="C16" s="249">
        <v>1337</v>
      </c>
      <c r="D16" s="250">
        <v>1066</v>
      </c>
      <c r="E16" s="251">
        <v>271</v>
      </c>
      <c r="F16" s="252">
        <v>4.9168873197999412</v>
      </c>
      <c r="G16" s="249">
        <v>1472</v>
      </c>
      <c r="H16" s="250">
        <v>1150</v>
      </c>
      <c r="I16" s="251">
        <v>322</v>
      </c>
      <c r="J16" s="253">
        <v>5.1276692096004499</v>
      </c>
    </row>
    <row r="17" spans="1:10" ht="20.25" customHeight="1" x14ac:dyDescent="0.15">
      <c r="A17" s="80"/>
      <c r="B17" s="81" t="s">
        <v>118</v>
      </c>
      <c r="C17" s="249">
        <v>4971</v>
      </c>
      <c r="D17" s="250">
        <v>2512</v>
      </c>
      <c r="E17" s="251">
        <v>2459</v>
      </c>
      <c r="F17" s="252">
        <v>18.281112091791705</v>
      </c>
      <c r="G17" s="249">
        <v>5387</v>
      </c>
      <c r="H17" s="250">
        <v>2672</v>
      </c>
      <c r="I17" s="251">
        <v>2715</v>
      </c>
      <c r="J17" s="253">
        <v>18.7654579022538</v>
      </c>
    </row>
    <row r="18" spans="1:10" ht="20.25" customHeight="1" x14ac:dyDescent="0.15">
      <c r="A18" s="80"/>
      <c r="B18" s="81" t="s">
        <v>119</v>
      </c>
      <c r="C18" s="249">
        <v>582</v>
      </c>
      <c r="D18" s="250">
        <v>227</v>
      </c>
      <c r="E18" s="251">
        <v>355</v>
      </c>
      <c r="F18" s="252">
        <v>2.140335392762577</v>
      </c>
      <c r="G18" s="249">
        <v>604</v>
      </c>
      <c r="H18" s="250">
        <v>234</v>
      </c>
      <c r="I18" s="251">
        <v>370</v>
      </c>
      <c r="J18" s="253">
        <v>2.10401644198279</v>
      </c>
    </row>
    <row r="19" spans="1:10" ht="20.25" customHeight="1" x14ac:dyDescent="0.15">
      <c r="A19" s="80"/>
      <c r="B19" s="81" t="s">
        <v>120</v>
      </c>
      <c r="C19" s="249">
        <v>540</v>
      </c>
      <c r="D19" s="250">
        <v>301</v>
      </c>
      <c r="E19" s="251">
        <v>239</v>
      </c>
      <c r="F19" s="252">
        <v>1.9858781994704324</v>
      </c>
      <c r="G19" s="249">
        <v>586</v>
      </c>
      <c r="H19" s="250">
        <v>310</v>
      </c>
      <c r="I19" s="251">
        <v>276</v>
      </c>
      <c r="J19" s="253">
        <v>2.0413139652349601</v>
      </c>
    </row>
    <row r="20" spans="1:10" ht="20.25" customHeight="1" x14ac:dyDescent="0.15">
      <c r="A20" s="80"/>
      <c r="B20" s="82" t="s">
        <v>211</v>
      </c>
      <c r="C20" s="249">
        <v>839</v>
      </c>
      <c r="D20" s="250">
        <v>511</v>
      </c>
      <c r="E20" s="251">
        <v>328</v>
      </c>
      <c r="F20" s="252">
        <v>3.0854663136216534</v>
      </c>
      <c r="G20" s="249">
        <v>847</v>
      </c>
      <c r="H20" s="250">
        <v>502</v>
      </c>
      <c r="I20" s="251">
        <v>345</v>
      </c>
      <c r="J20" s="253">
        <v>2.9504998780785199</v>
      </c>
    </row>
    <row r="21" spans="1:10" ht="20.25" customHeight="1" x14ac:dyDescent="0.15">
      <c r="A21" s="80"/>
      <c r="B21" s="82" t="s">
        <v>212</v>
      </c>
      <c r="C21" s="249">
        <v>1699</v>
      </c>
      <c r="D21" s="250">
        <v>703</v>
      </c>
      <c r="E21" s="251">
        <v>996</v>
      </c>
      <c r="F21" s="252">
        <v>6.2481612238893796</v>
      </c>
      <c r="G21" s="249">
        <v>1786</v>
      </c>
      <c r="H21" s="250">
        <v>801</v>
      </c>
      <c r="I21" s="251">
        <v>985</v>
      </c>
      <c r="J21" s="253">
        <v>6.2214790817570602</v>
      </c>
    </row>
    <row r="22" spans="1:10" ht="20.25" customHeight="1" x14ac:dyDescent="0.15">
      <c r="A22" s="80"/>
      <c r="B22" s="82" t="s">
        <v>213</v>
      </c>
      <c r="C22" s="249">
        <v>1052</v>
      </c>
      <c r="D22" s="250">
        <v>429</v>
      </c>
      <c r="E22" s="251">
        <v>623</v>
      </c>
      <c r="F22" s="252">
        <v>3.8687849367461018</v>
      </c>
      <c r="G22" s="249">
        <v>1141</v>
      </c>
      <c r="H22" s="250">
        <v>450</v>
      </c>
      <c r="I22" s="251">
        <v>691</v>
      </c>
      <c r="J22" s="253">
        <v>3.9746403316264298</v>
      </c>
    </row>
    <row r="23" spans="1:10" ht="20.25" customHeight="1" x14ac:dyDescent="0.15">
      <c r="A23" s="80"/>
      <c r="B23" s="81" t="s">
        <v>122</v>
      </c>
      <c r="C23" s="249">
        <v>1271</v>
      </c>
      <c r="D23" s="250">
        <v>609</v>
      </c>
      <c r="E23" s="251">
        <v>662</v>
      </c>
      <c r="F23" s="252">
        <v>4.6741688731979991</v>
      </c>
      <c r="G23" s="249">
        <v>1554</v>
      </c>
      <c r="H23" s="250">
        <v>644</v>
      </c>
      <c r="I23" s="251">
        <v>910</v>
      </c>
      <c r="J23" s="253">
        <v>5.41331382589612</v>
      </c>
    </row>
    <row r="24" spans="1:10" ht="20.25" customHeight="1" x14ac:dyDescent="0.15">
      <c r="A24" s="80"/>
      <c r="B24" s="81" t="s">
        <v>123</v>
      </c>
      <c r="C24" s="249">
        <v>2888</v>
      </c>
      <c r="D24" s="250">
        <v>554</v>
      </c>
      <c r="E24" s="251">
        <v>2334</v>
      </c>
      <c r="F24" s="252">
        <v>10.620770814945573</v>
      </c>
      <c r="G24" s="249">
        <v>3324</v>
      </c>
      <c r="H24" s="250">
        <v>653</v>
      </c>
      <c r="I24" s="251">
        <v>2671</v>
      </c>
      <c r="J24" s="253">
        <v>11.579057372766201</v>
      </c>
    </row>
    <row r="25" spans="1:10" ht="20.25" customHeight="1" x14ac:dyDescent="0.15">
      <c r="A25" s="80"/>
      <c r="B25" s="81" t="s">
        <v>124</v>
      </c>
      <c r="C25" s="249">
        <v>148</v>
      </c>
      <c r="D25" s="250">
        <v>89</v>
      </c>
      <c r="E25" s="251">
        <v>59</v>
      </c>
      <c r="F25" s="252">
        <v>0.54427772874374825</v>
      </c>
      <c r="G25" s="249">
        <v>151</v>
      </c>
      <c r="H25" s="250">
        <v>84</v>
      </c>
      <c r="I25" s="251">
        <v>67</v>
      </c>
      <c r="J25" s="253">
        <v>0.52600411049569995</v>
      </c>
    </row>
    <row r="26" spans="1:10" ht="20.25" customHeight="1" x14ac:dyDescent="0.15">
      <c r="A26" s="80"/>
      <c r="B26" s="82" t="s">
        <v>214</v>
      </c>
      <c r="C26" s="249">
        <v>1397</v>
      </c>
      <c r="D26" s="250">
        <v>854</v>
      </c>
      <c r="E26" s="251">
        <v>543</v>
      </c>
      <c r="F26" s="252">
        <v>5.1375404530744335</v>
      </c>
      <c r="G26" s="249">
        <v>1527</v>
      </c>
      <c r="H26" s="250">
        <v>915</v>
      </c>
      <c r="I26" s="251">
        <v>612</v>
      </c>
      <c r="J26" s="253">
        <v>5.3192601107743798</v>
      </c>
    </row>
    <row r="27" spans="1:10" ht="20.25" customHeight="1" x14ac:dyDescent="0.15">
      <c r="A27" s="80"/>
      <c r="B27" s="82" t="s">
        <v>215</v>
      </c>
      <c r="C27" s="249">
        <v>749</v>
      </c>
      <c r="D27" s="250">
        <v>527</v>
      </c>
      <c r="E27" s="251">
        <v>222</v>
      </c>
      <c r="F27" s="252">
        <v>2.7544866137099144</v>
      </c>
      <c r="G27" s="249">
        <v>795</v>
      </c>
      <c r="H27" s="250">
        <v>552</v>
      </c>
      <c r="I27" s="251">
        <v>243</v>
      </c>
      <c r="J27" s="253">
        <v>2.7693593896958899</v>
      </c>
    </row>
    <row r="28" spans="1:10" s="256" customFormat="1" ht="20.25" customHeight="1" x14ac:dyDescent="0.15">
      <c r="A28" s="84"/>
      <c r="B28" s="85" t="s">
        <v>125</v>
      </c>
      <c r="C28" s="257">
        <v>1140</v>
      </c>
      <c r="D28" s="258">
        <v>692</v>
      </c>
      <c r="E28" s="259">
        <v>448</v>
      </c>
      <c r="F28" s="260">
        <v>4.1924095322153576</v>
      </c>
      <c r="G28" s="257">
        <v>702</v>
      </c>
      <c r="H28" s="258">
        <v>365</v>
      </c>
      <c r="I28" s="259">
        <v>337</v>
      </c>
      <c r="J28" s="261">
        <v>2.4453965931654298</v>
      </c>
    </row>
    <row r="29" spans="1:10" s="236" customFormat="1" ht="11.25" customHeight="1" x14ac:dyDescent="0.15">
      <c r="A29" s="55" t="s">
        <v>80</v>
      </c>
    </row>
    <row r="30" spans="1:10" s="262" customFormat="1" ht="9.75" x14ac:dyDescent="0.15"/>
    <row r="31" spans="1:10" s="262" customFormat="1" ht="9.75" x14ac:dyDescent="0.15"/>
  </sheetData>
  <mergeCells count="6">
    <mergeCell ref="J3:J4"/>
    <mergeCell ref="A5:B5"/>
    <mergeCell ref="C3:E3"/>
    <mergeCell ref="G3:I3"/>
    <mergeCell ref="A3:B4"/>
    <mergeCell ref="F3:F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0"/>
  <sheetViews>
    <sheetView showGridLines="0" view="pageBreakPreview" zoomScale="85" zoomScaleNormal="100" zoomScaleSheetLayoutView="85" workbookViewId="0"/>
  </sheetViews>
  <sheetFormatPr defaultRowHeight="13.5" x14ac:dyDescent="0.15"/>
  <cols>
    <col min="1" max="1" width="0.875" style="237" customWidth="1"/>
    <col min="2" max="2" width="29.25" style="237" bestFit="1" customWidth="1"/>
    <col min="3" max="9" width="12" style="237" customWidth="1"/>
    <col min="10" max="16384" width="9" style="237"/>
  </cols>
  <sheetData>
    <row r="1" spans="1:9" s="236" customFormat="1" ht="15" customHeight="1" x14ac:dyDescent="0.15">
      <c r="A1" s="233" t="s">
        <v>219</v>
      </c>
      <c r="B1" s="233"/>
      <c r="C1" s="235"/>
      <c r="D1" s="235"/>
      <c r="E1" s="235"/>
      <c r="F1" s="235"/>
      <c r="G1" s="235"/>
      <c r="H1" s="235"/>
      <c r="I1" s="235"/>
    </row>
    <row r="2" spans="1:9" s="236" customFormat="1" ht="11.25" customHeight="1" thickBot="1" x14ac:dyDescent="0.2">
      <c r="B2" s="2"/>
      <c r="C2" s="2"/>
      <c r="D2" s="2"/>
      <c r="E2" s="2"/>
      <c r="H2" s="263"/>
      <c r="I2" s="264" t="s">
        <v>254</v>
      </c>
    </row>
    <row r="3" spans="1:9" ht="19.5" customHeight="1" x14ac:dyDescent="0.15">
      <c r="A3" s="526" t="s">
        <v>98</v>
      </c>
      <c r="B3" s="528"/>
      <c r="C3" s="118" t="s">
        <v>7</v>
      </c>
      <c r="D3" s="61" t="s">
        <v>101</v>
      </c>
      <c r="E3" s="62" t="s">
        <v>217</v>
      </c>
      <c r="F3" s="63" t="s">
        <v>102</v>
      </c>
      <c r="G3" s="62" t="s">
        <v>103</v>
      </c>
      <c r="H3" s="265" t="s">
        <v>104</v>
      </c>
      <c r="I3" s="113" t="s">
        <v>105</v>
      </c>
    </row>
    <row r="4" spans="1:9" s="243" customFormat="1" ht="19.5" customHeight="1" x14ac:dyDescent="0.15">
      <c r="A4" s="524" t="s">
        <v>106</v>
      </c>
      <c r="B4" s="525"/>
      <c r="C4" s="238">
        <v>28707</v>
      </c>
      <c r="D4" s="239">
        <v>25803</v>
      </c>
      <c r="E4" s="239">
        <v>1380</v>
      </c>
      <c r="F4" s="266">
        <v>471</v>
      </c>
      <c r="G4" s="267">
        <v>1449</v>
      </c>
      <c r="H4" s="239">
        <v>483</v>
      </c>
      <c r="I4" s="240">
        <v>33</v>
      </c>
    </row>
    <row r="5" spans="1:9" s="243" customFormat="1" ht="19.5" customHeight="1" x14ac:dyDescent="0.15">
      <c r="A5" s="78"/>
      <c r="B5" s="79" t="s">
        <v>107</v>
      </c>
      <c r="C5" s="244">
        <v>304</v>
      </c>
      <c r="D5" s="245">
        <v>136</v>
      </c>
      <c r="E5" s="268">
        <v>18</v>
      </c>
      <c r="F5" s="269">
        <v>15</v>
      </c>
      <c r="G5" s="270">
        <v>90</v>
      </c>
      <c r="H5" s="268">
        <v>61</v>
      </c>
      <c r="I5" s="271" t="s">
        <v>251</v>
      </c>
    </row>
    <row r="6" spans="1:9" ht="20.25" customHeight="1" x14ac:dyDescent="0.15">
      <c r="A6" s="80"/>
      <c r="B6" s="81" t="s">
        <v>108</v>
      </c>
      <c r="C6" s="249">
        <v>302</v>
      </c>
      <c r="D6" s="250">
        <v>134</v>
      </c>
      <c r="E6" s="272">
        <v>18</v>
      </c>
      <c r="F6" s="273">
        <v>15</v>
      </c>
      <c r="G6" s="274">
        <v>90</v>
      </c>
      <c r="H6" s="272">
        <v>61</v>
      </c>
      <c r="I6" s="254" t="s">
        <v>251</v>
      </c>
    </row>
    <row r="7" spans="1:9" ht="20.25" customHeight="1" x14ac:dyDescent="0.15">
      <c r="A7" s="80"/>
      <c r="B7" s="81" t="s">
        <v>109</v>
      </c>
      <c r="C7" s="249">
        <v>2</v>
      </c>
      <c r="D7" s="250">
        <v>2</v>
      </c>
      <c r="E7" s="272" t="s">
        <v>251</v>
      </c>
      <c r="F7" s="273" t="s">
        <v>251</v>
      </c>
      <c r="G7" s="274" t="s">
        <v>251</v>
      </c>
      <c r="H7" s="272" t="s">
        <v>251</v>
      </c>
      <c r="I7" s="254" t="s">
        <v>251</v>
      </c>
    </row>
    <row r="8" spans="1:9" s="256" customFormat="1" ht="19.5" customHeight="1" x14ac:dyDescent="0.15">
      <c r="A8" s="78"/>
      <c r="B8" s="79" t="s">
        <v>110</v>
      </c>
      <c r="C8" s="244">
        <v>7498</v>
      </c>
      <c r="D8" s="245">
        <v>6805</v>
      </c>
      <c r="E8" s="268">
        <v>545</v>
      </c>
      <c r="F8" s="269">
        <v>107</v>
      </c>
      <c r="G8" s="270">
        <v>397</v>
      </c>
      <c r="H8" s="268">
        <v>96</v>
      </c>
      <c r="I8" s="271">
        <v>29</v>
      </c>
    </row>
    <row r="9" spans="1:9" ht="20.25" customHeight="1" x14ac:dyDescent="0.15">
      <c r="A9" s="80"/>
      <c r="B9" s="82" t="s">
        <v>209</v>
      </c>
      <c r="C9" s="249">
        <v>9</v>
      </c>
      <c r="D9" s="250">
        <v>9</v>
      </c>
      <c r="E9" s="272" t="s">
        <v>251</v>
      </c>
      <c r="F9" s="273" t="s">
        <v>251</v>
      </c>
      <c r="G9" s="274" t="s">
        <v>251</v>
      </c>
      <c r="H9" s="272" t="s">
        <v>251</v>
      </c>
      <c r="I9" s="254" t="s">
        <v>251</v>
      </c>
    </row>
    <row r="10" spans="1:9" ht="20.25" customHeight="1" x14ac:dyDescent="0.15">
      <c r="A10" s="80"/>
      <c r="B10" s="81" t="s">
        <v>112</v>
      </c>
      <c r="C10" s="249">
        <v>2413</v>
      </c>
      <c r="D10" s="250">
        <v>1905</v>
      </c>
      <c r="E10" s="272">
        <v>348</v>
      </c>
      <c r="F10" s="273">
        <v>89</v>
      </c>
      <c r="G10" s="274">
        <v>319</v>
      </c>
      <c r="H10" s="272">
        <v>74</v>
      </c>
      <c r="I10" s="254" t="s">
        <v>251</v>
      </c>
    </row>
    <row r="11" spans="1:9" ht="20.25" customHeight="1" x14ac:dyDescent="0.15">
      <c r="A11" s="80"/>
      <c r="B11" s="81" t="s">
        <v>113</v>
      </c>
      <c r="C11" s="249">
        <v>5076</v>
      </c>
      <c r="D11" s="250">
        <v>4891</v>
      </c>
      <c r="E11" s="272">
        <v>197</v>
      </c>
      <c r="F11" s="273">
        <v>18</v>
      </c>
      <c r="G11" s="274">
        <v>78</v>
      </c>
      <c r="H11" s="272">
        <v>22</v>
      </c>
      <c r="I11" s="254">
        <v>29</v>
      </c>
    </row>
    <row r="12" spans="1:9" s="256" customFormat="1" ht="19.5" customHeight="1" x14ac:dyDescent="0.15">
      <c r="A12" s="78"/>
      <c r="B12" s="79" t="s">
        <v>114</v>
      </c>
      <c r="C12" s="244">
        <v>20203</v>
      </c>
      <c r="D12" s="245">
        <v>18508</v>
      </c>
      <c r="E12" s="245">
        <v>808</v>
      </c>
      <c r="F12" s="245">
        <v>338</v>
      </c>
      <c r="G12" s="245">
        <v>895</v>
      </c>
      <c r="H12" s="245">
        <v>305</v>
      </c>
      <c r="I12" s="271">
        <v>4</v>
      </c>
    </row>
    <row r="13" spans="1:9" ht="20.25" customHeight="1" x14ac:dyDescent="0.15">
      <c r="A13" s="80"/>
      <c r="B13" s="83" t="s">
        <v>210</v>
      </c>
      <c r="C13" s="249">
        <v>121</v>
      </c>
      <c r="D13" s="250">
        <v>121</v>
      </c>
      <c r="E13" s="272">
        <v>2</v>
      </c>
      <c r="F13" s="273" t="s">
        <v>251</v>
      </c>
      <c r="G13" s="274" t="s">
        <v>251</v>
      </c>
      <c r="H13" s="272" t="s">
        <v>251</v>
      </c>
      <c r="I13" s="254" t="s">
        <v>251</v>
      </c>
    </row>
    <row r="14" spans="1:9" ht="20.25" customHeight="1" x14ac:dyDescent="0.15">
      <c r="A14" s="80"/>
      <c r="B14" s="81" t="s">
        <v>116</v>
      </c>
      <c r="C14" s="249">
        <v>908</v>
      </c>
      <c r="D14" s="250">
        <v>839</v>
      </c>
      <c r="E14" s="272">
        <v>42</v>
      </c>
      <c r="F14" s="273">
        <v>2</v>
      </c>
      <c r="G14" s="274">
        <v>54</v>
      </c>
      <c r="H14" s="272">
        <v>8</v>
      </c>
      <c r="I14" s="254" t="s">
        <v>251</v>
      </c>
    </row>
    <row r="15" spans="1:9" ht="20.25" customHeight="1" x14ac:dyDescent="0.15">
      <c r="A15" s="80"/>
      <c r="B15" s="81" t="s">
        <v>117</v>
      </c>
      <c r="C15" s="249">
        <v>1472</v>
      </c>
      <c r="D15" s="250">
        <v>1410</v>
      </c>
      <c r="E15" s="272">
        <v>41</v>
      </c>
      <c r="F15" s="273">
        <v>6</v>
      </c>
      <c r="G15" s="274">
        <v>33</v>
      </c>
      <c r="H15" s="272">
        <v>6</v>
      </c>
      <c r="I15" s="254" t="s">
        <v>251</v>
      </c>
    </row>
    <row r="16" spans="1:9" ht="20.25" customHeight="1" x14ac:dyDescent="0.15">
      <c r="A16" s="80"/>
      <c r="B16" s="81" t="s">
        <v>118</v>
      </c>
      <c r="C16" s="249">
        <v>5387</v>
      </c>
      <c r="D16" s="250">
        <v>5113</v>
      </c>
      <c r="E16" s="272">
        <v>257</v>
      </c>
      <c r="F16" s="273">
        <v>60</v>
      </c>
      <c r="G16" s="274">
        <v>120</v>
      </c>
      <c r="H16" s="272">
        <v>54</v>
      </c>
      <c r="I16" s="254" t="s">
        <v>251</v>
      </c>
    </row>
    <row r="17" spans="1:9" ht="20.25" customHeight="1" x14ac:dyDescent="0.15">
      <c r="A17" s="80"/>
      <c r="B17" s="81" t="s">
        <v>119</v>
      </c>
      <c r="C17" s="249">
        <v>604</v>
      </c>
      <c r="D17" s="250">
        <v>586</v>
      </c>
      <c r="E17" s="272">
        <v>28</v>
      </c>
      <c r="F17" s="273">
        <v>1</v>
      </c>
      <c r="G17" s="274">
        <v>11</v>
      </c>
      <c r="H17" s="272" t="s">
        <v>251</v>
      </c>
      <c r="I17" s="254" t="s">
        <v>251</v>
      </c>
    </row>
    <row r="18" spans="1:9" ht="20.25" customHeight="1" x14ac:dyDescent="0.15">
      <c r="A18" s="80"/>
      <c r="B18" s="81" t="s">
        <v>120</v>
      </c>
      <c r="C18" s="249">
        <v>586</v>
      </c>
      <c r="D18" s="250">
        <v>456</v>
      </c>
      <c r="E18" s="272">
        <v>103</v>
      </c>
      <c r="F18" s="273">
        <v>21</v>
      </c>
      <c r="G18" s="274">
        <v>65</v>
      </c>
      <c r="H18" s="272">
        <v>36</v>
      </c>
      <c r="I18" s="254" t="s">
        <v>251</v>
      </c>
    </row>
    <row r="19" spans="1:9" ht="20.25" customHeight="1" x14ac:dyDescent="0.15">
      <c r="A19" s="80"/>
      <c r="B19" s="82" t="s">
        <v>211</v>
      </c>
      <c r="C19" s="249">
        <v>847</v>
      </c>
      <c r="D19" s="250">
        <v>647</v>
      </c>
      <c r="E19" s="272">
        <v>76</v>
      </c>
      <c r="F19" s="273">
        <v>35</v>
      </c>
      <c r="G19" s="274">
        <v>121</v>
      </c>
      <c r="H19" s="272">
        <v>38</v>
      </c>
      <c r="I19" s="254" t="s">
        <v>251</v>
      </c>
    </row>
    <row r="20" spans="1:9" ht="20.25" customHeight="1" x14ac:dyDescent="0.15">
      <c r="A20" s="80"/>
      <c r="B20" s="82" t="s">
        <v>212</v>
      </c>
      <c r="C20" s="249">
        <v>1786</v>
      </c>
      <c r="D20" s="250">
        <v>1574</v>
      </c>
      <c r="E20" s="272">
        <v>50</v>
      </c>
      <c r="F20" s="273">
        <v>74</v>
      </c>
      <c r="G20" s="274">
        <v>63</v>
      </c>
      <c r="H20" s="272">
        <v>59</v>
      </c>
      <c r="I20" s="254" t="s">
        <v>251</v>
      </c>
    </row>
    <row r="21" spans="1:9" ht="20.25" customHeight="1" x14ac:dyDescent="0.15">
      <c r="A21" s="80"/>
      <c r="B21" s="82" t="s">
        <v>213</v>
      </c>
      <c r="C21" s="249">
        <v>1141</v>
      </c>
      <c r="D21" s="250">
        <v>869</v>
      </c>
      <c r="E21" s="272">
        <v>56</v>
      </c>
      <c r="F21" s="273">
        <v>60</v>
      </c>
      <c r="G21" s="274">
        <v>159</v>
      </c>
      <c r="H21" s="272">
        <v>46</v>
      </c>
      <c r="I21" s="254" t="s">
        <v>251</v>
      </c>
    </row>
    <row r="22" spans="1:9" ht="20.25" customHeight="1" x14ac:dyDescent="0.15">
      <c r="A22" s="80"/>
      <c r="B22" s="81" t="s">
        <v>122</v>
      </c>
      <c r="C22" s="249">
        <v>1554</v>
      </c>
      <c r="D22" s="250">
        <v>1454</v>
      </c>
      <c r="E22" s="272">
        <v>16</v>
      </c>
      <c r="F22" s="273">
        <v>19</v>
      </c>
      <c r="G22" s="274">
        <v>62</v>
      </c>
      <c r="H22" s="272">
        <v>7</v>
      </c>
      <c r="I22" s="254" t="s">
        <v>251</v>
      </c>
    </row>
    <row r="23" spans="1:9" ht="20.25" customHeight="1" x14ac:dyDescent="0.15">
      <c r="A23" s="80"/>
      <c r="B23" s="81" t="s">
        <v>123</v>
      </c>
      <c r="C23" s="249">
        <v>3324</v>
      </c>
      <c r="D23" s="250">
        <v>3179</v>
      </c>
      <c r="E23" s="272">
        <v>47</v>
      </c>
      <c r="F23" s="273">
        <v>39</v>
      </c>
      <c r="G23" s="274">
        <v>51</v>
      </c>
      <c r="H23" s="272">
        <v>32</v>
      </c>
      <c r="I23" s="254" t="s">
        <v>251</v>
      </c>
    </row>
    <row r="24" spans="1:9" ht="20.25" customHeight="1" x14ac:dyDescent="0.15">
      <c r="A24" s="80"/>
      <c r="B24" s="81" t="s">
        <v>124</v>
      </c>
      <c r="C24" s="249">
        <v>151</v>
      </c>
      <c r="D24" s="250">
        <v>147</v>
      </c>
      <c r="E24" s="272">
        <v>3</v>
      </c>
      <c r="F24" s="273" t="s">
        <v>251</v>
      </c>
      <c r="G24" s="274" t="s">
        <v>251</v>
      </c>
      <c r="H24" s="272" t="s">
        <v>251</v>
      </c>
      <c r="I24" s="254" t="s">
        <v>251</v>
      </c>
    </row>
    <row r="25" spans="1:9" ht="20.25" customHeight="1" x14ac:dyDescent="0.15">
      <c r="A25" s="80"/>
      <c r="B25" s="82" t="s">
        <v>214</v>
      </c>
      <c r="C25" s="249">
        <v>1527</v>
      </c>
      <c r="D25" s="250">
        <v>1318</v>
      </c>
      <c r="E25" s="272">
        <v>87</v>
      </c>
      <c r="F25" s="273">
        <v>21</v>
      </c>
      <c r="G25" s="274">
        <v>156</v>
      </c>
      <c r="H25" s="272">
        <v>19</v>
      </c>
      <c r="I25" s="254">
        <v>4</v>
      </c>
    </row>
    <row r="26" spans="1:9" ht="20.25" customHeight="1" x14ac:dyDescent="0.15">
      <c r="A26" s="80"/>
      <c r="B26" s="82" t="s">
        <v>215</v>
      </c>
      <c r="C26" s="249">
        <v>795</v>
      </c>
      <c r="D26" s="250">
        <v>795</v>
      </c>
      <c r="E26" s="272" t="s">
        <v>251</v>
      </c>
      <c r="F26" s="273" t="s">
        <v>251</v>
      </c>
      <c r="G26" s="274" t="s">
        <v>251</v>
      </c>
      <c r="H26" s="272" t="s">
        <v>251</v>
      </c>
      <c r="I26" s="254" t="s">
        <v>251</v>
      </c>
    </row>
    <row r="27" spans="1:9" s="256" customFormat="1" ht="20.25" customHeight="1" x14ac:dyDescent="0.15">
      <c r="A27" s="84"/>
      <c r="B27" s="85" t="s">
        <v>125</v>
      </c>
      <c r="C27" s="257">
        <v>702</v>
      </c>
      <c r="D27" s="258">
        <v>354</v>
      </c>
      <c r="E27" s="275">
        <v>9</v>
      </c>
      <c r="F27" s="276">
        <v>11</v>
      </c>
      <c r="G27" s="277">
        <v>67</v>
      </c>
      <c r="H27" s="275">
        <v>21</v>
      </c>
      <c r="I27" s="278" t="s">
        <v>251</v>
      </c>
    </row>
    <row r="28" spans="1:9" s="236" customFormat="1" ht="11.25" customHeight="1" x14ac:dyDescent="0.15">
      <c r="A28" s="55" t="s">
        <v>80</v>
      </c>
    </row>
    <row r="29" spans="1:9" s="262" customFormat="1" ht="11.25" customHeight="1" x14ac:dyDescent="0.15">
      <c r="A29" s="279" t="s">
        <v>126</v>
      </c>
    </row>
    <row r="30" spans="1:9" s="262" customFormat="1" ht="9.75" x14ac:dyDescent="0.15"/>
  </sheetData>
  <mergeCells count="2">
    <mergeCell ref="A4:B4"/>
    <mergeCell ref="A3:B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9"/>
  <sheetViews>
    <sheetView showGridLines="0" view="pageBreakPreview" zoomScale="85" zoomScaleNormal="100" zoomScaleSheetLayoutView="85" workbookViewId="0"/>
  </sheetViews>
  <sheetFormatPr defaultRowHeight="13.5" x14ac:dyDescent="0.15"/>
  <cols>
    <col min="1" max="1" width="0.875" style="287" customWidth="1"/>
    <col min="2" max="2" width="21.875" style="287" customWidth="1"/>
    <col min="3" max="18" width="7.125" style="298" customWidth="1"/>
    <col min="19" max="16384" width="9" style="287"/>
  </cols>
  <sheetData>
    <row r="1" spans="1:18" s="281" customFormat="1" ht="15" customHeight="1" x14ac:dyDescent="0.15">
      <c r="A1" s="280" t="s">
        <v>245</v>
      </c>
      <c r="C1" s="282"/>
      <c r="D1" s="282"/>
      <c r="E1" s="282"/>
      <c r="F1" s="282"/>
      <c r="G1" s="282"/>
      <c r="H1" s="282"/>
      <c r="J1" s="283"/>
      <c r="K1" s="282"/>
      <c r="L1" s="282"/>
      <c r="M1" s="282"/>
      <c r="N1" s="282"/>
      <c r="O1" s="282"/>
      <c r="P1" s="282"/>
      <c r="Q1" s="282"/>
      <c r="R1" s="284"/>
    </row>
    <row r="2" spans="1:18" s="281" customFormat="1" ht="11.45" customHeight="1" thickBot="1" x14ac:dyDescent="0.2"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3"/>
      <c r="N2" s="283"/>
      <c r="P2" s="285"/>
      <c r="Q2" s="285"/>
      <c r="R2" s="286" t="s">
        <v>255</v>
      </c>
    </row>
    <row r="3" spans="1:18" ht="19.5" customHeight="1" x14ac:dyDescent="0.15">
      <c r="A3" s="531"/>
      <c r="B3" s="532"/>
      <c r="C3" s="53" t="s">
        <v>7</v>
      </c>
      <c r="D3" s="53" t="s">
        <v>28</v>
      </c>
      <c r="E3" s="53" t="s">
        <v>127</v>
      </c>
      <c r="F3" s="53" t="s">
        <v>128</v>
      </c>
      <c r="G3" s="53" t="s">
        <v>129</v>
      </c>
      <c r="H3" s="53" t="s">
        <v>130</v>
      </c>
      <c r="I3" s="53" t="s">
        <v>131</v>
      </c>
      <c r="J3" s="53" t="s">
        <v>132</v>
      </c>
      <c r="K3" s="53" t="s">
        <v>133</v>
      </c>
      <c r="L3" s="53" t="s">
        <v>134</v>
      </c>
      <c r="M3" s="54" t="s">
        <v>135</v>
      </c>
      <c r="N3" s="53" t="s">
        <v>136</v>
      </c>
      <c r="O3" s="54" t="s">
        <v>137</v>
      </c>
      <c r="P3" s="54" t="s">
        <v>138</v>
      </c>
      <c r="Q3" s="54" t="s">
        <v>139</v>
      </c>
      <c r="R3" s="53" t="s">
        <v>68</v>
      </c>
    </row>
    <row r="4" spans="1:18" s="289" customFormat="1" ht="13.5" customHeight="1" x14ac:dyDescent="0.15">
      <c r="A4" s="524" t="s">
        <v>106</v>
      </c>
      <c r="B4" s="525"/>
      <c r="C4" s="288">
        <v>28707</v>
      </c>
      <c r="D4" s="288">
        <v>506</v>
      </c>
      <c r="E4" s="288">
        <v>2406</v>
      </c>
      <c r="F4" s="288">
        <v>2575</v>
      </c>
      <c r="G4" s="288">
        <v>2759</v>
      </c>
      <c r="H4" s="288">
        <v>3201</v>
      </c>
      <c r="I4" s="288">
        <v>3626</v>
      </c>
      <c r="J4" s="288">
        <v>3897</v>
      </c>
      <c r="K4" s="288">
        <v>2863</v>
      </c>
      <c r="L4" s="288">
        <v>2150</v>
      </c>
      <c r="M4" s="288">
        <v>1670</v>
      </c>
      <c r="N4" s="288">
        <v>1397</v>
      </c>
      <c r="O4" s="288">
        <v>1116</v>
      </c>
      <c r="P4" s="288">
        <v>368</v>
      </c>
      <c r="Q4" s="288">
        <v>127</v>
      </c>
      <c r="R4" s="288">
        <v>46</v>
      </c>
    </row>
    <row r="5" spans="1:18" s="289" customFormat="1" x14ac:dyDescent="0.15">
      <c r="A5" s="78"/>
      <c r="B5" s="79" t="s">
        <v>107</v>
      </c>
      <c r="C5" s="290">
        <v>304</v>
      </c>
      <c r="D5" s="290">
        <v>3</v>
      </c>
      <c r="E5" s="290">
        <v>6</v>
      </c>
      <c r="F5" s="290">
        <v>9</v>
      </c>
      <c r="G5" s="290">
        <v>12</v>
      </c>
      <c r="H5" s="290">
        <v>13</v>
      </c>
      <c r="I5" s="290">
        <v>23</v>
      </c>
      <c r="J5" s="290">
        <v>19</v>
      </c>
      <c r="K5" s="290">
        <v>26</v>
      </c>
      <c r="L5" s="290">
        <v>23</v>
      </c>
      <c r="M5" s="290">
        <v>24</v>
      </c>
      <c r="N5" s="290">
        <v>40</v>
      </c>
      <c r="O5" s="290">
        <v>50</v>
      </c>
      <c r="P5" s="290">
        <v>31</v>
      </c>
      <c r="Q5" s="290">
        <v>20</v>
      </c>
      <c r="R5" s="290" t="s">
        <v>251</v>
      </c>
    </row>
    <row r="6" spans="1:18" ht="22.5" customHeight="1" x14ac:dyDescent="0.15">
      <c r="A6" s="80"/>
      <c r="B6" s="81" t="s">
        <v>108</v>
      </c>
      <c r="C6" s="291">
        <v>302</v>
      </c>
      <c r="D6" s="291">
        <v>3</v>
      </c>
      <c r="E6" s="291">
        <v>6</v>
      </c>
      <c r="F6" s="291">
        <v>9</v>
      </c>
      <c r="G6" s="291">
        <v>12</v>
      </c>
      <c r="H6" s="291">
        <v>13</v>
      </c>
      <c r="I6" s="291">
        <v>22</v>
      </c>
      <c r="J6" s="292">
        <v>19</v>
      </c>
      <c r="K6" s="291">
        <v>26</v>
      </c>
      <c r="L6" s="291">
        <v>23</v>
      </c>
      <c r="M6" s="291">
        <v>23</v>
      </c>
      <c r="N6" s="291">
        <v>40</v>
      </c>
      <c r="O6" s="293">
        <v>50</v>
      </c>
      <c r="P6" s="293">
        <v>31</v>
      </c>
      <c r="Q6" s="293">
        <v>20</v>
      </c>
      <c r="R6" s="291">
        <v>5</v>
      </c>
    </row>
    <row r="7" spans="1:18" ht="22.5" customHeight="1" x14ac:dyDescent="0.15">
      <c r="A7" s="80"/>
      <c r="B7" s="81" t="s">
        <v>109</v>
      </c>
      <c r="C7" s="291">
        <v>2</v>
      </c>
      <c r="D7" s="291" t="s">
        <v>251</v>
      </c>
      <c r="E7" s="291" t="s">
        <v>251</v>
      </c>
      <c r="F7" s="291" t="s">
        <v>251</v>
      </c>
      <c r="G7" s="291" t="s">
        <v>251</v>
      </c>
      <c r="H7" s="291" t="s">
        <v>251</v>
      </c>
      <c r="I7" s="291">
        <v>1</v>
      </c>
      <c r="J7" s="291" t="s">
        <v>251</v>
      </c>
      <c r="K7" s="291" t="s">
        <v>251</v>
      </c>
      <c r="L7" s="291" t="s">
        <v>251</v>
      </c>
      <c r="M7" s="291">
        <v>1</v>
      </c>
      <c r="N7" s="291" t="s">
        <v>251</v>
      </c>
      <c r="O7" s="291" t="s">
        <v>251</v>
      </c>
      <c r="P7" s="291" t="s">
        <v>251</v>
      </c>
      <c r="Q7" s="291" t="s">
        <v>251</v>
      </c>
      <c r="R7" s="291" t="s">
        <v>251</v>
      </c>
    </row>
    <row r="8" spans="1:18" s="289" customFormat="1" x14ac:dyDescent="0.15">
      <c r="A8" s="78"/>
      <c r="B8" s="79" t="s">
        <v>110</v>
      </c>
      <c r="C8" s="294">
        <v>7498</v>
      </c>
      <c r="D8" s="290">
        <v>60</v>
      </c>
      <c r="E8" s="290">
        <v>406</v>
      </c>
      <c r="F8" s="290">
        <v>737</v>
      </c>
      <c r="G8" s="290">
        <v>777</v>
      </c>
      <c r="H8" s="290">
        <v>917</v>
      </c>
      <c r="I8" s="290">
        <v>1105</v>
      </c>
      <c r="J8" s="290">
        <v>1121</v>
      </c>
      <c r="K8" s="290">
        <v>837</v>
      </c>
      <c r="L8" s="290">
        <v>523</v>
      </c>
      <c r="M8" s="290">
        <v>378</v>
      </c>
      <c r="N8" s="290">
        <v>316</v>
      </c>
      <c r="O8" s="290">
        <v>229</v>
      </c>
      <c r="P8" s="290">
        <v>69</v>
      </c>
      <c r="Q8" s="290">
        <v>19</v>
      </c>
      <c r="R8" s="290">
        <v>4</v>
      </c>
    </row>
    <row r="9" spans="1:18" ht="22.5" customHeight="1" x14ac:dyDescent="0.15">
      <c r="A9" s="80"/>
      <c r="B9" s="82" t="s">
        <v>111</v>
      </c>
      <c r="C9" s="291">
        <v>9</v>
      </c>
      <c r="D9" s="291" t="s">
        <v>251</v>
      </c>
      <c r="E9" s="291" t="s">
        <v>251</v>
      </c>
      <c r="F9" s="291" t="s">
        <v>251</v>
      </c>
      <c r="G9" s="291" t="s">
        <v>251</v>
      </c>
      <c r="H9" s="291" t="s">
        <v>251</v>
      </c>
      <c r="I9" s="291">
        <v>3</v>
      </c>
      <c r="J9" s="291">
        <v>1</v>
      </c>
      <c r="K9" s="291" t="s">
        <v>251</v>
      </c>
      <c r="L9" s="291">
        <v>1</v>
      </c>
      <c r="M9" s="291">
        <v>2</v>
      </c>
      <c r="N9" s="291" t="s">
        <v>251</v>
      </c>
      <c r="O9" s="291">
        <v>2</v>
      </c>
      <c r="P9" s="291" t="s">
        <v>251</v>
      </c>
      <c r="Q9" s="291" t="s">
        <v>251</v>
      </c>
      <c r="R9" s="291" t="s">
        <v>251</v>
      </c>
    </row>
    <row r="10" spans="1:18" ht="22.5" customHeight="1" x14ac:dyDescent="0.15">
      <c r="A10" s="80"/>
      <c r="B10" s="81" t="s">
        <v>112</v>
      </c>
      <c r="C10" s="291">
        <v>2413</v>
      </c>
      <c r="D10" s="291">
        <v>18</v>
      </c>
      <c r="E10" s="291">
        <v>109</v>
      </c>
      <c r="F10" s="291">
        <v>181</v>
      </c>
      <c r="G10" s="291">
        <v>216</v>
      </c>
      <c r="H10" s="291">
        <v>249</v>
      </c>
      <c r="I10" s="291">
        <v>312</v>
      </c>
      <c r="J10" s="292">
        <v>399</v>
      </c>
      <c r="K10" s="291">
        <v>249</v>
      </c>
      <c r="L10" s="291">
        <v>175</v>
      </c>
      <c r="M10" s="291">
        <v>162</v>
      </c>
      <c r="N10" s="291">
        <v>168</v>
      </c>
      <c r="O10" s="293">
        <v>130</v>
      </c>
      <c r="P10" s="293">
        <v>38</v>
      </c>
      <c r="Q10" s="293">
        <v>7</v>
      </c>
      <c r="R10" s="291">
        <v>0</v>
      </c>
    </row>
    <row r="11" spans="1:18" ht="22.5" customHeight="1" x14ac:dyDescent="0.15">
      <c r="A11" s="80"/>
      <c r="B11" s="81" t="s">
        <v>113</v>
      </c>
      <c r="C11" s="291">
        <v>5076</v>
      </c>
      <c r="D11" s="291">
        <v>42</v>
      </c>
      <c r="E11" s="291">
        <v>297</v>
      </c>
      <c r="F11" s="291">
        <v>556</v>
      </c>
      <c r="G11" s="291">
        <v>561</v>
      </c>
      <c r="H11" s="291">
        <v>668</v>
      </c>
      <c r="I11" s="291">
        <v>790</v>
      </c>
      <c r="J11" s="292">
        <v>721</v>
      </c>
      <c r="K11" s="291">
        <v>588</v>
      </c>
      <c r="L11" s="291">
        <v>347</v>
      </c>
      <c r="M11" s="291">
        <v>214</v>
      </c>
      <c r="N11" s="291">
        <v>148</v>
      </c>
      <c r="O11" s="293">
        <v>97</v>
      </c>
      <c r="P11" s="293">
        <v>31</v>
      </c>
      <c r="Q11" s="293">
        <v>12</v>
      </c>
      <c r="R11" s="291">
        <v>4</v>
      </c>
    </row>
    <row r="12" spans="1:18" s="289" customFormat="1" x14ac:dyDescent="0.15">
      <c r="A12" s="78"/>
      <c r="B12" s="79" t="s">
        <v>114</v>
      </c>
      <c r="C12" s="290">
        <v>20203</v>
      </c>
      <c r="D12" s="290">
        <v>411</v>
      </c>
      <c r="E12" s="290">
        <v>1923</v>
      </c>
      <c r="F12" s="290">
        <v>1783</v>
      </c>
      <c r="G12" s="290">
        <v>1930</v>
      </c>
      <c r="H12" s="290">
        <v>2201</v>
      </c>
      <c r="I12" s="290">
        <v>2436</v>
      </c>
      <c r="J12" s="290">
        <v>2687</v>
      </c>
      <c r="K12" s="290">
        <v>1955</v>
      </c>
      <c r="L12" s="290">
        <v>1572</v>
      </c>
      <c r="M12" s="290">
        <v>1239</v>
      </c>
      <c r="N12" s="290">
        <v>979</v>
      </c>
      <c r="O12" s="290">
        <v>778</v>
      </c>
      <c r="P12" s="290">
        <v>227</v>
      </c>
      <c r="Q12" s="290">
        <v>58</v>
      </c>
      <c r="R12" s="290">
        <v>24</v>
      </c>
    </row>
    <row r="13" spans="1:18" s="289" customFormat="1" ht="22.5" customHeight="1" x14ac:dyDescent="0.15">
      <c r="A13" s="80"/>
      <c r="B13" s="83" t="s">
        <v>115</v>
      </c>
      <c r="C13" s="291">
        <v>121</v>
      </c>
      <c r="D13" s="291" t="s">
        <v>251</v>
      </c>
      <c r="E13" s="291">
        <v>5</v>
      </c>
      <c r="F13" s="291">
        <v>15</v>
      </c>
      <c r="G13" s="291">
        <v>7</v>
      </c>
      <c r="H13" s="291">
        <v>15</v>
      </c>
      <c r="I13" s="291">
        <v>15</v>
      </c>
      <c r="J13" s="292">
        <v>22</v>
      </c>
      <c r="K13" s="291">
        <v>15</v>
      </c>
      <c r="L13" s="291">
        <v>18</v>
      </c>
      <c r="M13" s="291">
        <v>3</v>
      </c>
      <c r="N13" s="291">
        <v>5</v>
      </c>
      <c r="O13" s="291">
        <v>1</v>
      </c>
      <c r="P13" s="291" t="s">
        <v>251</v>
      </c>
      <c r="Q13" s="291" t="s">
        <v>251</v>
      </c>
      <c r="R13" s="291" t="s">
        <v>251</v>
      </c>
    </row>
    <row r="14" spans="1:18" ht="22.5" customHeight="1" x14ac:dyDescent="0.15">
      <c r="A14" s="80"/>
      <c r="B14" s="81" t="s">
        <v>116</v>
      </c>
      <c r="C14" s="291">
        <v>908</v>
      </c>
      <c r="D14" s="291">
        <v>3</v>
      </c>
      <c r="E14" s="291">
        <v>56</v>
      </c>
      <c r="F14" s="291">
        <v>125</v>
      </c>
      <c r="G14" s="291">
        <v>104</v>
      </c>
      <c r="H14" s="291">
        <v>145</v>
      </c>
      <c r="I14" s="291">
        <v>119</v>
      </c>
      <c r="J14" s="292">
        <v>120</v>
      </c>
      <c r="K14" s="291">
        <v>116</v>
      </c>
      <c r="L14" s="291">
        <v>70</v>
      </c>
      <c r="M14" s="291">
        <v>32</v>
      </c>
      <c r="N14" s="291">
        <v>13</v>
      </c>
      <c r="O14" s="293" t="s">
        <v>251</v>
      </c>
      <c r="P14" s="291">
        <v>3</v>
      </c>
      <c r="Q14" s="291">
        <v>2</v>
      </c>
      <c r="R14" s="291" t="s">
        <v>251</v>
      </c>
    </row>
    <row r="15" spans="1:18" ht="22.5" customHeight="1" x14ac:dyDescent="0.15">
      <c r="A15" s="80"/>
      <c r="B15" s="81" t="s">
        <v>117</v>
      </c>
      <c r="C15" s="291">
        <v>1472</v>
      </c>
      <c r="D15" s="291">
        <v>7</v>
      </c>
      <c r="E15" s="291">
        <v>66</v>
      </c>
      <c r="F15" s="291">
        <v>92</v>
      </c>
      <c r="G15" s="291">
        <v>137</v>
      </c>
      <c r="H15" s="291">
        <v>147</v>
      </c>
      <c r="I15" s="291">
        <v>174</v>
      </c>
      <c r="J15" s="292">
        <v>235</v>
      </c>
      <c r="K15" s="291">
        <v>201</v>
      </c>
      <c r="L15" s="291">
        <v>146</v>
      </c>
      <c r="M15" s="291">
        <v>110</v>
      </c>
      <c r="N15" s="291">
        <v>79</v>
      </c>
      <c r="O15" s="293">
        <v>58</v>
      </c>
      <c r="P15" s="293">
        <v>18</v>
      </c>
      <c r="Q15" s="291">
        <v>2</v>
      </c>
      <c r="R15" s="291" t="s">
        <v>251</v>
      </c>
    </row>
    <row r="16" spans="1:18" ht="22.5" customHeight="1" x14ac:dyDescent="0.15">
      <c r="A16" s="80"/>
      <c r="B16" s="81" t="s">
        <v>118</v>
      </c>
      <c r="C16" s="291">
        <v>5387</v>
      </c>
      <c r="D16" s="291">
        <v>144</v>
      </c>
      <c r="E16" s="291">
        <v>625</v>
      </c>
      <c r="F16" s="291">
        <v>496</v>
      </c>
      <c r="G16" s="291">
        <v>504</v>
      </c>
      <c r="H16" s="291">
        <v>573</v>
      </c>
      <c r="I16" s="291">
        <v>654</v>
      </c>
      <c r="J16" s="292">
        <v>755</v>
      </c>
      <c r="K16" s="291">
        <v>499</v>
      </c>
      <c r="L16" s="291">
        <v>394</v>
      </c>
      <c r="M16" s="291">
        <v>306</v>
      </c>
      <c r="N16" s="291">
        <v>211</v>
      </c>
      <c r="O16" s="293">
        <v>159</v>
      </c>
      <c r="P16" s="293">
        <v>44</v>
      </c>
      <c r="Q16" s="291">
        <v>17</v>
      </c>
      <c r="R16" s="291">
        <v>6</v>
      </c>
    </row>
    <row r="17" spans="1:18" ht="22.5" customHeight="1" x14ac:dyDescent="0.15">
      <c r="A17" s="80"/>
      <c r="B17" s="81" t="s">
        <v>119</v>
      </c>
      <c r="C17" s="291">
        <v>604</v>
      </c>
      <c r="D17" s="291" t="s">
        <v>251</v>
      </c>
      <c r="E17" s="291">
        <v>19</v>
      </c>
      <c r="F17" s="291">
        <v>61</v>
      </c>
      <c r="G17" s="291">
        <v>69</v>
      </c>
      <c r="H17" s="291">
        <v>71</v>
      </c>
      <c r="I17" s="291">
        <v>71</v>
      </c>
      <c r="J17" s="292">
        <v>104</v>
      </c>
      <c r="K17" s="291">
        <v>73</v>
      </c>
      <c r="L17" s="291">
        <v>54</v>
      </c>
      <c r="M17" s="291">
        <v>47</v>
      </c>
      <c r="N17" s="291">
        <v>16</v>
      </c>
      <c r="O17" s="293">
        <v>17</v>
      </c>
      <c r="P17" s="291">
        <v>2</v>
      </c>
      <c r="Q17" s="291" t="s">
        <v>251</v>
      </c>
      <c r="R17" s="291" t="s">
        <v>251</v>
      </c>
    </row>
    <row r="18" spans="1:18" ht="22.5" customHeight="1" x14ac:dyDescent="0.15">
      <c r="A18" s="80"/>
      <c r="B18" s="81" t="s">
        <v>120</v>
      </c>
      <c r="C18" s="291">
        <v>586</v>
      </c>
      <c r="D18" s="291">
        <v>4</v>
      </c>
      <c r="E18" s="291">
        <v>31</v>
      </c>
      <c r="F18" s="291">
        <v>36</v>
      </c>
      <c r="G18" s="291">
        <v>40</v>
      </c>
      <c r="H18" s="291">
        <v>53</v>
      </c>
      <c r="I18" s="291">
        <v>50</v>
      </c>
      <c r="J18" s="292">
        <v>61</v>
      </c>
      <c r="K18" s="291">
        <v>46</v>
      </c>
      <c r="L18" s="291">
        <v>37</v>
      </c>
      <c r="M18" s="291">
        <v>52</v>
      </c>
      <c r="N18" s="291">
        <v>68</v>
      </c>
      <c r="O18" s="293">
        <v>63</v>
      </c>
      <c r="P18" s="293">
        <v>23</v>
      </c>
      <c r="Q18" s="293">
        <v>11</v>
      </c>
      <c r="R18" s="291">
        <v>11</v>
      </c>
    </row>
    <row r="19" spans="1:18" ht="22.5" customHeight="1" x14ac:dyDescent="0.15">
      <c r="A19" s="80"/>
      <c r="B19" s="82" t="s">
        <v>193</v>
      </c>
      <c r="C19" s="291">
        <v>847</v>
      </c>
      <c r="D19" s="291" t="s">
        <v>251</v>
      </c>
      <c r="E19" s="291">
        <v>35</v>
      </c>
      <c r="F19" s="291">
        <v>57</v>
      </c>
      <c r="G19" s="291">
        <v>74</v>
      </c>
      <c r="H19" s="291">
        <v>103</v>
      </c>
      <c r="I19" s="291">
        <v>118</v>
      </c>
      <c r="J19" s="292">
        <v>127</v>
      </c>
      <c r="K19" s="291">
        <v>87</v>
      </c>
      <c r="L19" s="291">
        <v>64</v>
      </c>
      <c r="M19" s="291">
        <v>64</v>
      </c>
      <c r="N19" s="291">
        <v>52</v>
      </c>
      <c r="O19" s="293">
        <v>47</v>
      </c>
      <c r="P19" s="293">
        <v>12</v>
      </c>
      <c r="Q19" s="293">
        <v>6</v>
      </c>
      <c r="R19" s="291">
        <v>1</v>
      </c>
    </row>
    <row r="20" spans="1:18" ht="22.5" customHeight="1" x14ac:dyDescent="0.15">
      <c r="A20" s="80"/>
      <c r="B20" s="82" t="s">
        <v>121</v>
      </c>
      <c r="C20" s="291">
        <v>1786</v>
      </c>
      <c r="D20" s="291">
        <v>193</v>
      </c>
      <c r="E20" s="291">
        <v>455</v>
      </c>
      <c r="F20" s="291">
        <v>86</v>
      </c>
      <c r="G20" s="291">
        <v>100</v>
      </c>
      <c r="H20" s="291">
        <v>150</v>
      </c>
      <c r="I20" s="291">
        <v>147</v>
      </c>
      <c r="J20" s="292">
        <v>163</v>
      </c>
      <c r="K20" s="291">
        <v>125</v>
      </c>
      <c r="L20" s="291">
        <v>104</v>
      </c>
      <c r="M20" s="291">
        <v>85</v>
      </c>
      <c r="N20" s="291">
        <v>75</v>
      </c>
      <c r="O20" s="293">
        <v>82</v>
      </c>
      <c r="P20" s="293">
        <v>16</v>
      </c>
      <c r="Q20" s="293">
        <v>3</v>
      </c>
      <c r="R20" s="291">
        <v>2</v>
      </c>
    </row>
    <row r="21" spans="1:18" ht="22.5" customHeight="1" x14ac:dyDescent="0.15">
      <c r="A21" s="80"/>
      <c r="B21" s="82" t="s">
        <v>207</v>
      </c>
      <c r="C21" s="291">
        <v>1141</v>
      </c>
      <c r="D21" s="291">
        <v>20</v>
      </c>
      <c r="E21" s="291">
        <v>138</v>
      </c>
      <c r="F21" s="291">
        <v>101</v>
      </c>
      <c r="G21" s="291">
        <v>114</v>
      </c>
      <c r="H21" s="291">
        <v>106</v>
      </c>
      <c r="I21" s="291">
        <v>132</v>
      </c>
      <c r="J21" s="292">
        <v>128</v>
      </c>
      <c r="K21" s="291">
        <v>101</v>
      </c>
      <c r="L21" s="291">
        <v>88</v>
      </c>
      <c r="M21" s="291">
        <v>54</v>
      </c>
      <c r="N21" s="291">
        <v>65</v>
      </c>
      <c r="O21" s="293">
        <v>62</v>
      </c>
      <c r="P21" s="293">
        <v>29</v>
      </c>
      <c r="Q21" s="293">
        <v>2</v>
      </c>
      <c r="R21" s="291">
        <v>1</v>
      </c>
    </row>
    <row r="22" spans="1:18" ht="22.5" customHeight="1" x14ac:dyDescent="0.15">
      <c r="A22" s="80"/>
      <c r="B22" s="81" t="s">
        <v>122</v>
      </c>
      <c r="C22" s="291">
        <v>1554</v>
      </c>
      <c r="D22" s="291">
        <v>24</v>
      </c>
      <c r="E22" s="291">
        <v>182</v>
      </c>
      <c r="F22" s="291">
        <v>167</v>
      </c>
      <c r="G22" s="291">
        <v>164</v>
      </c>
      <c r="H22" s="291">
        <v>165</v>
      </c>
      <c r="I22" s="291">
        <v>194</v>
      </c>
      <c r="J22" s="292">
        <v>173</v>
      </c>
      <c r="K22" s="291">
        <v>128</v>
      </c>
      <c r="L22" s="291">
        <v>136</v>
      </c>
      <c r="M22" s="291">
        <v>101</v>
      </c>
      <c r="N22" s="291">
        <v>71</v>
      </c>
      <c r="O22" s="293">
        <v>37</v>
      </c>
      <c r="P22" s="293">
        <v>9</v>
      </c>
      <c r="Q22" s="293">
        <v>1</v>
      </c>
      <c r="R22" s="291">
        <v>2</v>
      </c>
    </row>
    <row r="23" spans="1:18" ht="22.5" customHeight="1" x14ac:dyDescent="0.15">
      <c r="A23" s="80"/>
      <c r="B23" s="81" t="s">
        <v>123</v>
      </c>
      <c r="C23" s="291">
        <v>3324</v>
      </c>
      <c r="D23" s="291">
        <v>11</v>
      </c>
      <c r="E23" s="291">
        <v>186</v>
      </c>
      <c r="F23" s="291">
        <v>325</v>
      </c>
      <c r="G23" s="291">
        <v>376</v>
      </c>
      <c r="H23" s="291">
        <v>416</v>
      </c>
      <c r="I23" s="291">
        <v>474</v>
      </c>
      <c r="J23" s="292">
        <v>478</v>
      </c>
      <c r="K23" s="291">
        <v>312</v>
      </c>
      <c r="L23" s="291">
        <v>252</v>
      </c>
      <c r="M23" s="291">
        <v>222</v>
      </c>
      <c r="N23" s="291">
        <v>156</v>
      </c>
      <c r="O23" s="293">
        <v>86</v>
      </c>
      <c r="P23" s="293">
        <v>25</v>
      </c>
      <c r="Q23" s="293">
        <v>5</v>
      </c>
      <c r="R23" s="291" t="s">
        <v>251</v>
      </c>
    </row>
    <row r="24" spans="1:18" ht="22.5" customHeight="1" x14ac:dyDescent="0.15">
      <c r="A24" s="80"/>
      <c r="B24" s="81" t="s">
        <v>124</v>
      </c>
      <c r="C24" s="291">
        <v>151</v>
      </c>
      <c r="D24" s="291">
        <v>1</v>
      </c>
      <c r="E24" s="291">
        <v>7</v>
      </c>
      <c r="F24" s="291">
        <v>14</v>
      </c>
      <c r="G24" s="291">
        <v>20</v>
      </c>
      <c r="H24" s="291">
        <v>14</v>
      </c>
      <c r="I24" s="291">
        <v>19</v>
      </c>
      <c r="J24" s="292">
        <v>27</v>
      </c>
      <c r="K24" s="291">
        <v>16</v>
      </c>
      <c r="L24" s="291">
        <v>15</v>
      </c>
      <c r="M24" s="291">
        <v>9</v>
      </c>
      <c r="N24" s="291">
        <v>3</v>
      </c>
      <c r="O24" s="291">
        <v>5</v>
      </c>
      <c r="P24" s="291">
        <v>1</v>
      </c>
      <c r="Q24" s="291" t="s">
        <v>251</v>
      </c>
      <c r="R24" s="291" t="s">
        <v>251</v>
      </c>
    </row>
    <row r="25" spans="1:18" ht="22.5" customHeight="1" x14ac:dyDescent="0.15">
      <c r="A25" s="80"/>
      <c r="B25" s="82" t="s">
        <v>208</v>
      </c>
      <c r="C25" s="291">
        <v>1527</v>
      </c>
      <c r="D25" s="291">
        <v>4</v>
      </c>
      <c r="E25" s="291">
        <v>80</v>
      </c>
      <c r="F25" s="291">
        <v>106</v>
      </c>
      <c r="G25" s="291">
        <v>105</v>
      </c>
      <c r="H25" s="291">
        <v>141</v>
      </c>
      <c r="I25" s="291">
        <v>171</v>
      </c>
      <c r="J25" s="292">
        <v>188</v>
      </c>
      <c r="K25" s="291">
        <v>143</v>
      </c>
      <c r="L25" s="291">
        <v>134</v>
      </c>
      <c r="M25" s="291">
        <v>110</v>
      </c>
      <c r="N25" s="291">
        <v>141</v>
      </c>
      <c r="O25" s="293">
        <v>151</v>
      </c>
      <c r="P25" s="293">
        <v>43</v>
      </c>
      <c r="Q25" s="293">
        <v>9</v>
      </c>
      <c r="R25" s="291">
        <v>1</v>
      </c>
    </row>
    <row r="26" spans="1:18" ht="22.5" customHeight="1" x14ac:dyDescent="0.15">
      <c r="A26" s="80"/>
      <c r="B26" s="82" t="s">
        <v>244</v>
      </c>
      <c r="C26" s="291">
        <v>795</v>
      </c>
      <c r="D26" s="291" t="s">
        <v>251</v>
      </c>
      <c r="E26" s="291">
        <v>38</v>
      </c>
      <c r="F26" s="291">
        <v>102</v>
      </c>
      <c r="G26" s="291">
        <v>116</v>
      </c>
      <c r="H26" s="291">
        <v>102</v>
      </c>
      <c r="I26" s="292">
        <v>98</v>
      </c>
      <c r="J26" s="291">
        <v>106</v>
      </c>
      <c r="K26" s="291">
        <v>93</v>
      </c>
      <c r="L26" s="291">
        <v>60</v>
      </c>
      <c r="M26" s="291">
        <v>44</v>
      </c>
      <c r="N26" s="293">
        <v>24</v>
      </c>
      <c r="O26" s="293">
        <v>10</v>
      </c>
      <c r="P26" s="293">
        <v>2</v>
      </c>
      <c r="Q26" s="291" t="s">
        <v>251</v>
      </c>
      <c r="R26" s="291" t="s">
        <v>251</v>
      </c>
    </row>
    <row r="27" spans="1:18" s="289" customFormat="1" x14ac:dyDescent="0.15">
      <c r="A27" s="84"/>
      <c r="B27" s="85" t="s">
        <v>125</v>
      </c>
      <c r="C27" s="295">
        <v>702</v>
      </c>
      <c r="D27" s="295">
        <v>32</v>
      </c>
      <c r="E27" s="295">
        <v>71</v>
      </c>
      <c r="F27" s="295">
        <v>46</v>
      </c>
      <c r="G27" s="295">
        <v>40</v>
      </c>
      <c r="H27" s="295">
        <v>70</v>
      </c>
      <c r="I27" s="295">
        <v>62</v>
      </c>
      <c r="J27" s="296">
        <v>70</v>
      </c>
      <c r="K27" s="295">
        <v>45</v>
      </c>
      <c r="L27" s="295">
        <v>32</v>
      </c>
      <c r="M27" s="295">
        <v>29</v>
      </c>
      <c r="N27" s="295">
        <v>62</v>
      </c>
      <c r="O27" s="297">
        <v>59</v>
      </c>
      <c r="P27" s="297">
        <v>41</v>
      </c>
      <c r="Q27" s="297">
        <v>30</v>
      </c>
      <c r="R27" s="295">
        <v>13</v>
      </c>
    </row>
    <row r="28" spans="1:18" ht="12" customHeight="1" x14ac:dyDescent="0.15">
      <c r="A28" s="55" t="s">
        <v>80</v>
      </c>
      <c r="B28" s="9"/>
      <c r="C28" s="9"/>
      <c r="D28" s="9"/>
      <c r="R28" s="287"/>
    </row>
    <row r="29" spans="1:18" x14ac:dyDescent="0.15">
      <c r="A29" s="281"/>
      <c r="B29" s="281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</row>
  </sheetData>
  <mergeCells count="2">
    <mergeCell ref="A3:B3"/>
    <mergeCell ref="A4:B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7"/>
  <sheetViews>
    <sheetView showGridLines="0" view="pageBreakPreview" zoomScaleNormal="100" zoomScaleSheetLayoutView="100" workbookViewId="0"/>
  </sheetViews>
  <sheetFormatPr defaultRowHeight="13.5" x14ac:dyDescent="0.15"/>
  <cols>
    <col min="1" max="2" width="11" style="301" customWidth="1"/>
    <col min="3" max="10" width="12.625" style="301" customWidth="1"/>
    <col min="11" max="16384" width="9" style="301"/>
  </cols>
  <sheetData>
    <row r="1" spans="1:10" s="300" customFormat="1" ht="9" x14ac:dyDescent="0.15">
      <c r="A1" s="533"/>
      <c r="B1" s="533"/>
    </row>
    <row r="2" spans="1:10" ht="15" customHeight="1" x14ac:dyDescent="0.15">
      <c r="A2" s="381" t="s">
        <v>261</v>
      </c>
      <c r="B2" s="304"/>
      <c r="C2" s="304"/>
      <c r="D2" s="304"/>
      <c r="E2" s="304"/>
      <c r="F2" s="304"/>
      <c r="G2" s="304"/>
      <c r="H2" s="304"/>
      <c r="I2" s="304"/>
      <c r="J2" s="304"/>
    </row>
    <row r="3" spans="1:10" ht="11.45" customHeight="1" thickBot="1" x14ac:dyDescent="0.2">
      <c r="A3" s="304"/>
      <c r="B3" s="304"/>
      <c r="C3" s="304"/>
      <c r="D3" s="304"/>
      <c r="E3" s="534" t="s">
        <v>260</v>
      </c>
      <c r="F3" s="534"/>
      <c r="G3" s="535"/>
      <c r="H3" s="535"/>
      <c r="I3" s="535"/>
      <c r="J3" s="535"/>
    </row>
    <row r="4" spans="1:10" ht="16.5" customHeight="1" x14ac:dyDescent="0.15">
      <c r="A4" s="536" t="s">
        <v>140</v>
      </c>
      <c r="B4" s="537"/>
      <c r="C4" s="542" t="s">
        <v>141</v>
      </c>
      <c r="D4" s="543"/>
      <c r="E4" s="543"/>
      <c r="F4" s="544"/>
      <c r="G4" s="64"/>
      <c r="H4" s="382"/>
      <c r="I4" s="382"/>
      <c r="J4" s="382"/>
    </row>
    <row r="5" spans="1:10" s="304" customFormat="1" ht="16.5" customHeight="1" x14ac:dyDescent="0.15">
      <c r="A5" s="538"/>
      <c r="B5" s="539"/>
      <c r="C5" s="545" t="s">
        <v>100</v>
      </c>
      <c r="D5" s="545"/>
      <c r="E5" s="545" t="s">
        <v>248</v>
      </c>
      <c r="F5" s="545"/>
    </row>
    <row r="6" spans="1:10" s="304" customFormat="1" ht="16.5" customHeight="1" x14ac:dyDescent="0.15">
      <c r="A6" s="540"/>
      <c r="B6" s="541"/>
      <c r="C6" s="383" t="s">
        <v>142</v>
      </c>
      <c r="D6" s="384" t="s">
        <v>143</v>
      </c>
      <c r="E6" s="383" t="s">
        <v>142</v>
      </c>
      <c r="F6" s="384" t="s">
        <v>143</v>
      </c>
    </row>
    <row r="7" spans="1:10" s="387" customFormat="1" ht="16.5" customHeight="1" x14ac:dyDescent="0.15">
      <c r="A7" s="557" t="s">
        <v>222</v>
      </c>
      <c r="B7" s="558"/>
      <c r="C7" s="385">
        <v>21559</v>
      </c>
      <c r="D7" s="386">
        <v>100</v>
      </c>
      <c r="E7" s="385">
        <v>20097</v>
      </c>
      <c r="F7" s="386">
        <f>E7/E7*100</f>
        <v>100</v>
      </c>
    </row>
    <row r="8" spans="1:10" s="304" customFormat="1" ht="16.5" customHeight="1" x14ac:dyDescent="0.15">
      <c r="A8" s="566" t="s">
        <v>220</v>
      </c>
      <c r="B8" s="567"/>
      <c r="C8" s="388">
        <v>8909</v>
      </c>
      <c r="D8" s="389">
        <v>41.3</v>
      </c>
      <c r="E8" s="388">
        <v>7514</v>
      </c>
      <c r="F8" s="389">
        <f>E8/E7*100</f>
        <v>37.388664974871872</v>
      </c>
    </row>
    <row r="9" spans="1:10" s="304" customFormat="1" ht="16.5" customHeight="1" x14ac:dyDescent="0.15">
      <c r="A9" s="566" t="s">
        <v>221</v>
      </c>
      <c r="B9" s="567"/>
      <c r="C9" s="388">
        <v>12650</v>
      </c>
      <c r="D9" s="389">
        <v>58.7</v>
      </c>
      <c r="E9" s="388">
        <f>E7-E8</f>
        <v>12583</v>
      </c>
      <c r="F9" s="389">
        <f>E9/E7*100</f>
        <v>62.61133502512812</v>
      </c>
    </row>
    <row r="10" spans="1:10" s="304" customFormat="1" ht="16.5" customHeight="1" x14ac:dyDescent="0.15">
      <c r="A10" s="390" t="s">
        <v>144</v>
      </c>
      <c r="B10" s="391"/>
      <c r="C10" s="388">
        <v>12336</v>
      </c>
      <c r="D10" s="389">
        <v>57.2</v>
      </c>
      <c r="E10" s="388">
        <f>19864-E8</f>
        <v>12350</v>
      </c>
      <c r="F10" s="389">
        <f>E10/E7*100</f>
        <v>61.451958003682137</v>
      </c>
    </row>
    <row r="11" spans="1:10" s="304" customFormat="1" ht="16.5" customHeight="1" x14ac:dyDescent="0.15">
      <c r="A11" s="392" t="s">
        <v>145</v>
      </c>
      <c r="B11" s="393"/>
      <c r="C11" s="388">
        <v>6900</v>
      </c>
      <c r="D11" s="389">
        <v>32</v>
      </c>
      <c r="E11" s="388">
        <v>6889</v>
      </c>
      <c r="F11" s="389">
        <f>E11/E7*100</f>
        <v>34.278748071851524</v>
      </c>
    </row>
    <row r="12" spans="1:10" s="304" customFormat="1" ht="16.5" customHeight="1" x14ac:dyDescent="0.15">
      <c r="A12" s="392" t="s">
        <v>146</v>
      </c>
      <c r="B12" s="393"/>
      <c r="C12" s="388">
        <v>3740</v>
      </c>
      <c r="D12" s="389">
        <v>17.3</v>
      </c>
      <c r="E12" s="388">
        <v>3736</v>
      </c>
      <c r="F12" s="389">
        <f>E12/E7*100</f>
        <v>18.589839279494452</v>
      </c>
    </row>
    <row r="13" spans="1:10" s="304" customFormat="1" ht="16.5" customHeight="1" x14ac:dyDescent="0.15">
      <c r="A13" s="394" t="s">
        <v>147</v>
      </c>
      <c r="B13" s="393"/>
      <c r="C13" s="388">
        <v>1696</v>
      </c>
      <c r="D13" s="389">
        <v>7.9</v>
      </c>
      <c r="E13" s="388">
        <f>E10-E11-E12</f>
        <v>1725</v>
      </c>
      <c r="F13" s="389">
        <f>E13/E7*100</f>
        <v>8.5833706523361695</v>
      </c>
    </row>
    <row r="14" spans="1:10" s="304" customFormat="1" ht="16.5" customHeight="1" x14ac:dyDescent="0.15">
      <c r="A14" s="395" t="s">
        <v>148</v>
      </c>
      <c r="B14" s="396"/>
      <c r="C14" s="397">
        <v>314</v>
      </c>
      <c r="D14" s="398">
        <v>1.5</v>
      </c>
      <c r="E14" s="397">
        <f>E7-E8-E10</f>
        <v>233</v>
      </c>
      <c r="F14" s="398">
        <f>E14/E7*100</f>
        <v>1.1593770214459869</v>
      </c>
    </row>
    <row r="15" spans="1:10" s="304" customFormat="1" ht="14.25" customHeight="1" x14ac:dyDescent="0.15">
      <c r="A15" s="562" t="s">
        <v>52</v>
      </c>
      <c r="B15" s="562"/>
    </row>
    <row r="16" spans="1:10" s="304" customFormat="1" ht="14.25" customHeight="1" x14ac:dyDescent="0.15">
      <c r="A16" s="399" t="s">
        <v>149</v>
      </c>
      <c r="B16" s="399"/>
      <c r="C16" s="399"/>
      <c r="D16" s="399"/>
      <c r="E16" s="399"/>
      <c r="F16" s="399"/>
      <c r="G16" s="399"/>
      <c r="H16" s="399"/>
      <c r="I16" s="399"/>
      <c r="J16" s="399"/>
    </row>
    <row r="17" spans="1:10" s="304" customFormat="1" ht="19.5" customHeight="1" x14ac:dyDescent="0.15">
      <c r="A17" s="281"/>
      <c r="B17" s="400"/>
    </row>
    <row r="18" spans="1:10" s="304" customFormat="1" ht="15" customHeight="1" x14ac:dyDescent="0.15">
      <c r="A18" s="342" t="s">
        <v>262</v>
      </c>
      <c r="B18" s="342"/>
      <c r="C18" s="342"/>
      <c r="D18" s="342"/>
      <c r="E18" s="342"/>
      <c r="F18" s="342"/>
      <c r="G18" s="342"/>
      <c r="H18" s="342"/>
      <c r="I18" s="342"/>
      <c r="J18" s="342"/>
    </row>
    <row r="19" spans="1:10" s="304" customFormat="1" ht="11.25" customHeight="1" thickBot="1" x14ac:dyDescent="0.2">
      <c r="A19" s="302"/>
      <c r="B19" s="302"/>
      <c r="C19" s="302"/>
      <c r="D19" s="302"/>
      <c r="E19" s="563" t="s">
        <v>260</v>
      </c>
      <c r="F19" s="563"/>
      <c r="G19" s="546"/>
      <c r="H19" s="546"/>
      <c r="I19" s="546"/>
      <c r="J19" s="546"/>
    </row>
    <row r="20" spans="1:10" s="302" customFormat="1" ht="16.5" customHeight="1" x14ac:dyDescent="0.15">
      <c r="A20" s="547" t="s">
        <v>140</v>
      </c>
      <c r="B20" s="548"/>
      <c r="C20" s="553" t="s">
        <v>141</v>
      </c>
      <c r="D20" s="554"/>
      <c r="E20" s="554"/>
      <c r="F20" s="555"/>
      <c r="G20" s="401"/>
      <c r="H20" s="401"/>
      <c r="I20" s="401"/>
      <c r="J20" s="401"/>
    </row>
    <row r="21" spans="1:10" s="302" customFormat="1" ht="16.5" customHeight="1" x14ac:dyDescent="0.15">
      <c r="A21" s="549"/>
      <c r="B21" s="550"/>
      <c r="C21" s="556" t="s">
        <v>100</v>
      </c>
      <c r="D21" s="556"/>
      <c r="E21" s="556" t="s">
        <v>248</v>
      </c>
      <c r="F21" s="556"/>
    </row>
    <row r="22" spans="1:10" s="302" customFormat="1" ht="16.5" customHeight="1" x14ac:dyDescent="0.15">
      <c r="A22" s="551"/>
      <c r="B22" s="552"/>
      <c r="C22" s="121" t="s">
        <v>142</v>
      </c>
      <c r="D22" s="402" t="s">
        <v>143</v>
      </c>
      <c r="E22" s="121" t="s">
        <v>142</v>
      </c>
      <c r="F22" s="402" t="s">
        <v>143</v>
      </c>
    </row>
    <row r="23" spans="1:10" s="302" customFormat="1" ht="16.5" customHeight="1" x14ac:dyDescent="0.15">
      <c r="A23" s="564" t="s">
        <v>222</v>
      </c>
      <c r="B23" s="565"/>
      <c r="C23" s="403">
        <v>26304</v>
      </c>
      <c r="D23" s="404">
        <v>100</v>
      </c>
      <c r="E23" s="403">
        <v>26647</v>
      </c>
      <c r="F23" s="386">
        <f>E23/E23*100</f>
        <v>100</v>
      </c>
    </row>
    <row r="24" spans="1:10" s="302" customFormat="1" ht="16.5" customHeight="1" x14ac:dyDescent="0.15">
      <c r="A24" s="559" t="s">
        <v>223</v>
      </c>
      <c r="B24" s="560"/>
      <c r="C24" s="405">
        <v>8909</v>
      </c>
      <c r="D24" s="406">
        <v>33.9</v>
      </c>
      <c r="E24" s="405">
        <v>7514</v>
      </c>
      <c r="F24" s="389">
        <f>E24/E23*100</f>
        <v>28.198296243479565</v>
      </c>
    </row>
    <row r="25" spans="1:10" s="408" customFormat="1" ht="16.5" customHeight="1" x14ac:dyDescent="0.15">
      <c r="A25" s="407" t="s">
        <v>150</v>
      </c>
      <c r="C25" s="405">
        <v>1761</v>
      </c>
      <c r="D25" s="406">
        <v>6.7</v>
      </c>
      <c r="E25" s="409" t="s">
        <v>256</v>
      </c>
      <c r="F25" s="410" t="s">
        <v>256</v>
      </c>
    </row>
    <row r="26" spans="1:10" s="302" customFormat="1" ht="16.5" customHeight="1" x14ac:dyDescent="0.15">
      <c r="A26" s="407" t="s">
        <v>151</v>
      </c>
      <c r="C26" s="405">
        <v>7148</v>
      </c>
      <c r="D26" s="406">
        <v>27.1</v>
      </c>
      <c r="E26" s="409" t="s">
        <v>256</v>
      </c>
      <c r="F26" s="410" t="s">
        <v>256</v>
      </c>
    </row>
    <row r="27" spans="1:10" s="302" customFormat="1" ht="16.5" customHeight="1" x14ac:dyDescent="0.15">
      <c r="A27" s="559" t="s">
        <v>224</v>
      </c>
      <c r="B27" s="560"/>
      <c r="C27" s="405">
        <v>17395</v>
      </c>
      <c r="D27" s="406">
        <v>66.099999999999994</v>
      </c>
      <c r="E27" s="405">
        <f>E23-E24</f>
        <v>19133</v>
      </c>
      <c r="F27" s="389">
        <f>E27/E23*100</f>
        <v>71.801703756520425</v>
      </c>
    </row>
    <row r="28" spans="1:10" s="302" customFormat="1" ht="16.5" customHeight="1" x14ac:dyDescent="0.15">
      <c r="A28" s="407" t="s">
        <v>144</v>
      </c>
      <c r="C28" s="405">
        <v>16992</v>
      </c>
      <c r="D28" s="406">
        <v>64.599999999999994</v>
      </c>
      <c r="E28" s="405">
        <f>25443-E24</f>
        <v>17929</v>
      </c>
      <c r="F28" s="389">
        <f>E28/E23*100</f>
        <v>67.283371486471282</v>
      </c>
    </row>
    <row r="29" spans="1:10" s="302" customFormat="1" ht="16.5" customHeight="1" x14ac:dyDescent="0.15">
      <c r="A29" s="411" t="s">
        <v>145</v>
      </c>
      <c r="C29" s="405">
        <v>10123</v>
      </c>
      <c r="D29" s="406">
        <v>38.5</v>
      </c>
      <c r="E29" s="405">
        <v>10601</v>
      </c>
      <c r="F29" s="389">
        <f>E29/E23*100</f>
        <v>39.783090028896311</v>
      </c>
    </row>
    <row r="30" spans="1:10" s="302" customFormat="1" ht="16.5" customHeight="1" x14ac:dyDescent="0.15">
      <c r="A30" s="411" t="s">
        <v>152</v>
      </c>
      <c r="C30" s="405">
        <v>4656</v>
      </c>
      <c r="D30" s="406">
        <v>17.7</v>
      </c>
      <c r="E30" s="405">
        <v>4993</v>
      </c>
      <c r="F30" s="389">
        <f>E30/E23*100</f>
        <v>18.737568957105864</v>
      </c>
    </row>
    <row r="31" spans="1:10" s="302" customFormat="1" ht="16.5" customHeight="1" x14ac:dyDescent="0.15">
      <c r="A31" s="412" t="s">
        <v>147</v>
      </c>
      <c r="C31" s="405">
        <v>2213</v>
      </c>
      <c r="D31" s="406">
        <v>8.4</v>
      </c>
      <c r="E31" s="405">
        <f>E28-E29-E30</f>
        <v>2335</v>
      </c>
      <c r="F31" s="406">
        <f>E31/E23*100</f>
        <v>8.762712500469096</v>
      </c>
    </row>
    <row r="32" spans="1:10" s="302" customFormat="1" ht="16.5" customHeight="1" x14ac:dyDescent="0.15">
      <c r="A32" s="413" t="s">
        <v>148</v>
      </c>
      <c r="C32" s="414">
        <v>403</v>
      </c>
      <c r="D32" s="415">
        <v>1.5</v>
      </c>
      <c r="E32" s="414">
        <f>E27-E28</f>
        <v>1204</v>
      </c>
      <c r="F32" s="415">
        <f>E32/E23*100</f>
        <v>4.5183322700491617</v>
      </c>
    </row>
    <row r="33" spans="1:10" s="302" customFormat="1" ht="11.25" customHeight="1" x14ac:dyDescent="0.15">
      <c r="A33" s="561" t="s">
        <v>52</v>
      </c>
      <c r="B33" s="561"/>
      <c r="F33" s="416"/>
    </row>
    <row r="34" spans="1:10" s="302" customFormat="1" ht="13.5" customHeight="1" x14ac:dyDescent="0.15">
      <c r="A34" s="399" t="s">
        <v>153</v>
      </c>
      <c r="B34" s="399"/>
      <c r="C34" s="399"/>
      <c r="D34" s="399"/>
      <c r="E34" s="399"/>
      <c r="F34" s="399"/>
      <c r="G34" s="399"/>
      <c r="H34" s="399"/>
      <c r="I34" s="399"/>
      <c r="J34" s="399"/>
    </row>
    <row r="35" spans="1:10" s="302" customFormat="1" ht="13.5" customHeight="1" x14ac:dyDescent="0.15">
      <c r="A35" s="417"/>
      <c r="C35" s="304"/>
      <c r="D35" s="304"/>
      <c r="E35" s="304"/>
      <c r="F35" s="304"/>
      <c r="G35" s="304"/>
      <c r="H35" s="304"/>
      <c r="I35" s="304"/>
      <c r="J35" s="304"/>
    </row>
    <row r="36" spans="1:10" s="304" customFormat="1" ht="13.5" customHeight="1" x14ac:dyDescent="0.15">
      <c r="A36" s="262"/>
    </row>
    <row r="37" spans="1:10" ht="16.5" customHeight="1" x14ac:dyDescent="0.15"/>
  </sheetData>
  <mergeCells count="21">
    <mergeCell ref="A7:B7"/>
    <mergeCell ref="A27:B27"/>
    <mergeCell ref="A33:B33"/>
    <mergeCell ref="A15:B15"/>
    <mergeCell ref="E19:F19"/>
    <mergeCell ref="A23:B23"/>
    <mergeCell ref="A24:B24"/>
    <mergeCell ref="A8:B8"/>
    <mergeCell ref="A9:B9"/>
    <mergeCell ref="G19:J19"/>
    <mergeCell ref="A20:B22"/>
    <mergeCell ref="C20:F20"/>
    <mergeCell ref="C21:D21"/>
    <mergeCell ref="E21:F21"/>
    <mergeCell ref="A1:B1"/>
    <mergeCell ref="E3:F3"/>
    <mergeCell ref="G3:J3"/>
    <mergeCell ref="A4:B6"/>
    <mergeCell ref="C4:F4"/>
    <mergeCell ref="C5:D5"/>
    <mergeCell ref="E5:F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8"/>
  <sheetViews>
    <sheetView showGridLines="0" view="pageBreakPreview" zoomScaleNormal="100" zoomScaleSheetLayoutView="100" workbookViewId="0"/>
  </sheetViews>
  <sheetFormatPr defaultRowHeight="13.5" x14ac:dyDescent="0.15"/>
  <cols>
    <col min="1" max="1" width="12.625" style="301" customWidth="1"/>
    <col min="2" max="8" width="14.125" style="301" customWidth="1"/>
    <col min="9" max="16384" width="9" style="301"/>
  </cols>
  <sheetData>
    <row r="1" spans="1:8" s="300" customFormat="1" ht="9" x14ac:dyDescent="0.15"/>
    <row r="2" spans="1:8" ht="15" customHeight="1" x14ac:dyDescent="0.15">
      <c r="A2" s="570" t="s">
        <v>225</v>
      </c>
      <c r="B2" s="570"/>
      <c r="C2" s="570"/>
      <c r="D2" s="570"/>
      <c r="E2" s="570"/>
      <c r="F2" s="570"/>
      <c r="G2" s="570"/>
    </row>
    <row r="3" spans="1:8" ht="11.45" customHeight="1" thickBot="1" x14ac:dyDescent="0.2">
      <c r="A3" s="302"/>
      <c r="B3" s="302"/>
      <c r="C3" s="302"/>
      <c r="D3" s="302"/>
      <c r="E3" s="302"/>
      <c r="F3" s="302"/>
      <c r="G3" s="303" t="s">
        <v>47</v>
      </c>
    </row>
    <row r="4" spans="1:8" ht="16.5" customHeight="1" x14ac:dyDescent="0.15">
      <c r="A4" s="568" t="s">
        <v>154</v>
      </c>
      <c r="B4" s="119" t="s">
        <v>155</v>
      </c>
      <c r="C4" s="568" t="s">
        <v>156</v>
      </c>
      <c r="D4" s="568" t="s">
        <v>157</v>
      </c>
      <c r="E4" s="119" t="s">
        <v>158</v>
      </c>
      <c r="F4" s="568" t="s">
        <v>159</v>
      </c>
      <c r="G4" s="119" t="s">
        <v>159</v>
      </c>
      <c r="H4" s="64"/>
    </row>
    <row r="5" spans="1:8" s="304" customFormat="1" ht="16.5" customHeight="1" x14ac:dyDescent="0.15">
      <c r="A5" s="569"/>
      <c r="B5" s="121" t="s">
        <v>160</v>
      </c>
      <c r="C5" s="569"/>
      <c r="D5" s="569"/>
      <c r="E5" s="121" t="s">
        <v>231</v>
      </c>
      <c r="F5" s="569"/>
      <c r="G5" s="124" t="s">
        <v>230</v>
      </c>
    </row>
    <row r="6" spans="1:8" s="304" customFormat="1" ht="18" customHeight="1" x14ac:dyDescent="0.15">
      <c r="A6" s="30" t="s">
        <v>48</v>
      </c>
      <c r="B6" s="305">
        <v>47965</v>
      </c>
      <c r="C6" s="305">
        <v>16144</v>
      </c>
      <c r="D6" s="306">
        <v>15796</v>
      </c>
      <c r="E6" s="307">
        <v>-348</v>
      </c>
      <c r="F6" s="305">
        <v>47617</v>
      </c>
      <c r="G6" s="308">
        <v>99.274470968414477</v>
      </c>
    </row>
    <row r="7" spans="1:8" s="312" customFormat="1" ht="18" customHeight="1" x14ac:dyDescent="0.15">
      <c r="A7" s="123" t="s">
        <v>11</v>
      </c>
      <c r="B7" s="309">
        <v>25247</v>
      </c>
      <c r="C7" s="309">
        <v>9862</v>
      </c>
      <c r="D7" s="309">
        <v>9581</v>
      </c>
      <c r="E7" s="310">
        <v>-281</v>
      </c>
      <c r="F7" s="309">
        <v>24966</v>
      </c>
      <c r="G7" s="311">
        <v>98.886996474828692</v>
      </c>
    </row>
    <row r="8" spans="1:8" s="304" customFormat="1" ht="18" customHeight="1" x14ac:dyDescent="0.15">
      <c r="A8" s="123" t="s">
        <v>12</v>
      </c>
      <c r="B8" s="309">
        <v>22718</v>
      </c>
      <c r="C8" s="309">
        <v>6282</v>
      </c>
      <c r="D8" s="309">
        <v>6215</v>
      </c>
      <c r="E8" s="310">
        <v>-67</v>
      </c>
      <c r="F8" s="309">
        <v>22651</v>
      </c>
      <c r="G8" s="311">
        <v>99.705079672506386</v>
      </c>
    </row>
    <row r="9" spans="1:8" s="304" customFormat="1" ht="18" customHeight="1" x14ac:dyDescent="0.15">
      <c r="A9" s="30" t="s">
        <v>99</v>
      </c>
      <c r="B9" s="305">
        <v>51885</v>
      </c>
      <c r="C9" s="305">
        <v>17992</v>
      </c>
      <c r="D9" s="305">
        <v>14641</v>
      </c>
      <c r="E9" s="307">
        <v>-3351</v>
      </c>
      <c r="F9" s="305">
        <v>48534</v>
      </c>
      <c r="G9" s="313">
        <v>93.541485978606531</v>
      </c>
    </row>
    <row r="10" spans="1:8" s="304" customFormat="1" ht="18" customHeight="1" x14ac:dyDescent="0.15">
      <c r="A10" s="123" t="s">
        <v>11</v>
      </c>
      <c r="B10" s="309">
        <v>27288</v>
      </c>
      <c r="C10" s="309">
        <v>10862</v>
      </c>
      <c r="D10" s="309">
        <v>8258</v>
      </c>
      <c r="E10" s="310">
        <v>-2604</v>
      </c>
      <c r="F10" s="309">
        <v>24684</v>
      </c>
      <c r="G10" s="311">
        <v>90.45734388742305</v>
      </c>
    </row>
    <row r="11" spans="1:8" s="304" customFormat="1" ht="18" customHeight="1" x14ac:dyDescent="0.15">
      <c r="A11" s="123" t="s">
        <v>12</v>
      </c>
      <c r="B11" s="309">
        <v>24597</v>
      </c>
      <c r="C11" s="309">
        <v>7130</v>
      </c>
      <c r="D11" s="309">
        <v>6383</v>
      </c>
      <c r="E11" s="310">
        <v>-747</v>
      </c>
      <c r="F11" s="309">
        <v>23850</v>
      </c>
      <c r="G11" s="311">
        <v>96.963044273691906</v>
      </c>
    </row>
    <row r="12" spans="1:8" s="304" customFormat="1" ht="18" customHeight="1" x14ac:dyDescent="0.15">
      <c r="A12" s="30" t="s">
        <v>100</v>
      </c>
      <c r="B12" s="305">
        <v>55099</v>
      </c>
      <c r="C12" s="305">
        <v>19030</v>
      </c>
      <c r="D12" s="305">
        <v>15819</v>
      </c>
      <c r="E12" s="307">
        <v>-3211</v>
      </c>
      <c r="F12" s="65">
        <v>51888</v>
      </c>
      <c r="G12" s="313">
        <v>94.172308027368928</v>
      </c>
    </row>
    <row r="13" spans="1:8" s="304" customFormat="1" ht="18" customHeight="1" x14ac:dyDescent="0.15">
      <c r="A13" s="123" t="s">
        <v>11</v>
      </c>
      <c r="B13" s="309">
        <v>28657</v>
      </c>
      <c r="C13" s="309">
        <v>11293</v>
      </c>
      <c r="D13" s="309">
        <v>8791</v>
      </c>
      <c r="E13" s="310">
        <v>-2502</v>
      </c>
      <c r="F13" s="66">
        <v>26155</v>
      </c>
      <c r="G13" s="311">
        <v>91.269148899047366</v>
      </c>
    </row>
    <row r="14" spans="1:8" s="304" customFormat="1" ht="18" customHeight="1" x14ac:dyDescent="0.15">
      <c r="A14" s="123" t="s">
        <v>12</v>
      </c>
      <c r="B14" s="309">
        <v>26442</v>
      </c>
      <c r="C14" s="309">
        <v>7737</v>
      </c>
      <c r="D14" s="309">
        <v>7028</v>
      </c>
      <c r="E14" s="310">
        <v>-709</v>
      </c>
      <c r="F14" s="309">
        <v>25733</v>
      </c>
      <c r="G14" s="311">
        <v>97.318659708040229</v>
      </c>
    </row>
    <row r="15" spans="1:8" s="304" customFormat="1" ht="18" customHeight="1" x14ac:dyDescent="0.15">
      <c r="A15" s="30" t="s">
        <v>248</v>
      </c>
      <c r="B15" s="305">
        <v>57238</v>
      </c>
      <c r="C15" s="305">
        <v>20109</v>
      </c>
      <c r="D15" s="305">
        <v>15145</v>
      </c>
      <c r="E15" s="307">
        <v>-4964</v>
      </c>
      <c r="F15" s="65">
        <v>52274</v>
      </c>
      <c r="G15" s="313">
        <v>91.3</v>
      </c>
    </row>
    <row r="16" spans="1:8" s="304" customFormat="1" ht="18" customHeight="1" x14ac:dyDescent="0.15">
      <c r="A16" s="123" t="s">
        <v>11</v>
      </c>
      <c r="B16" s="309">
        <v>29550</v>
      </c>
      <c r="C16" s="309">
        <v>11596</v>
      </c>
      <c r="D16" s="309">
        <v>8021</v>
      </c>
      <c r="E16" s="310">
        <v>-3575</v>
      </c>
      <c r="F16" s="66">
        <v>25975</v>
      </c>
      <c r="G16" s="311">
        <v>87.9</v>
      </c>
    </row>
    <row r="17" spans="1:9" s="304" customFormat="1" ht="18" customHeight="1" x14ac:dyDescent="0.15">
      <c r="A17" s="124" t="s">
        <v>12</v>
      </c>
      <c r="B17" s="314">
        <v>27688</v>
      </c>
      <c r="C17" s="314">
        <v>8513</v>
      </c>
      <c r="D17" s="314">
        <v>7124</v>
      </c>
      <c r="E17" s="315">
        <v>-1389</v>
      </c>
      <c r="F17" s="314">
        <v>26299</v>
      </c>
      <c r="G17" s="316">
        <v>95</v>
      </c>
    </row>
    <row r="18" spans="1:9" s="304" customFormat="1" ht="11.25" customHeight="1" x14ac:dyDescent="0.15">
      <c r="A18" s="561" t="s">
        <v>52</v>
      </c>
      <c r="B18" s="561"/>
      <c r="C18" s="302"/>
      <c r="D18" s="302"/>
      <c r="E18" s="302"/>
      <c r="F18" s="302"/>
      <c r="G18" s="302"/>
    </row>
    <row r="19" spans="1:9" s="304" customFormat="1" ht="13.5" customHeight="1" x14ac:dyDescent="0.15">
      <c r="A19" s="317" t="s">
        <v>226</v>
      </c>
      <c r="B19" s="318"/>
      <c r="C19" s="318"/>
      <c r="D19" s="318"/>
      <c r="E19" s="318"/>
      <c r="F19" s="318"/>
      <c r="G19" s="318"/>
      <c r="H19" s="319"/>
    </row>
    <row r="20" spans="1:9" s="302" customFormat="1" ht="13.5" customHeight="1" x14ac:dyDescent="0.15">
      <c r="A20" s="317" t="s">
        <v>227</v>
      </c>
      <c r="B20" s="318"/>
      <c r="C20" s="318"/>
      <c r="D20" s="318"/>
      <c r="E20" s="318"/>
      <c r="F20" s="318"/>
      <c r="G20" s="318"/>
    </row>
    <row r="21" spans="1:9" s="302" customFormat="1" ht="20.25" customHeight="1" x14ac:dyDescent="0.15">
      <c r="A21" s="317"/>
      <c r="B21" s="318"/>
      <c r="C21" s="318"/>
      <c r="D21" s="318"/>
      <c r="E21" s="318"/>
      <c r="F21" s="318"/>
      <c r="G21" s="318"/>
    </row>
    <row r="22" spans="1:9" s="302" customFormat="1" ht="15" customHeight="1" x14ac:dyDescent="0.15">
      <c r="A22" s="187" t="s">
        <v>238</v>
      </c>
      <c r="B22" s="188"/>
      <c r="C22" s="188"/>
      <c r="D22" s="188"/>
      <c r="E22" s="188"/>
      <c r="F22" s="188"/>
      <c r="G22" s="188"/>
      <c r="H22" s="188"/>
    </row>
    <row r="23" spans="1:9" s="302" customFormat="1" ht="11.25" customHeight="1" thickBot="1" x14ac:dyDescent="0.2">
      <c r="A23" s="174"/>
      <c r="B23" s="174"/>
      <c r="C23" s="174"/>
      <c r="D23" s="174"/>
      <c r="E23" s="174"/>
      <c r="F23" s="174"/>
      <c r="G23" s="174"/>
      <c r="H23" s="6" t="s">
        <v>257</v>
      </c>
    </row>
    <row r="24" spans="1:9" s="302" customFormat="1" ht="18" customHeight="1" x14ac:dyDescent="0.15">
      <c r="A24" s="502" t="s">
        <v>90</v>
      </c>
      <c r="B24" s="495"/>
      <c r="C24" s="576" t="s">
        <v>228</v>
      </c>
      <c r="D24" s="574" t="s">
        <v>59</v>
      </c>
      <c r="E24" s="571" t="s">
        <v>91</v>
      </c>
      <c r="F24" s="572"/>
      <c r="G24" s="572"/>
      <c r="H24" s="573"/>
      <c r="I24" s="320"/>
    </row>
    <row r="25" spans="1:9" s="302" customFormat="1" ht="18" customHeight="1" x14ac:dyDescent="0.15">
      <c r="A25" s="519"/>
      <c r="B25" s="520"/>
      <c r="C25" s="577"/>
      <c r="D25" s="575"/>
      <c r="E25" s="88" t="s">
        <v>92</v>
      </c>
      <c r="F25" s="89" t="s">
        <v>93</v>
      </c>
      <c r="G25" s="89" t="s">
        <v>94</v>
      </c>
      <c r="H25" s="90" t="s">
        <v>8</v>
      </c>
    </row>
    <row r="26" spans="1:9" s="302" customFormat="1" ht="18" customHeight="1" x14ac:dyDescent="0.15">
      <c r="A26" s="86" t="s">
        <v>229</v>
      </c>
      <c r="B26" s="87"/>
      <c r="C26" s="321">
        <v>25923</v>
      </c>
      <c r="D26" s="322">
        <v>100</v>
      </c>
      <c r="E26" s="323">
        <v>11412</v>
      </c>
      <c r="F26" s="324">
        <v>350</v>
      </c>
      <c r="G26" s="324">
        <v>14142</v>
      </c>
      <c r="H26" s="325">
        <v>19</v>
      </c>
      <c r="I26" s="326"/>
    </row>
    <row r="27" spans="1:9" s="302" customFormat="1" ht="18" customHeight="1" x14ac:dyDescent="0.15">
      <c r="A27" s="74" t="s">
        <v>95</v>
      </c>
      <c r="B27" s="327"/>
      <c r="C27" s="328">
        <v>25733</v>
      </c>
      <c r="D27" s="329">
        <v>99.3</v>
      </c>
      <c r="E27" s="330">
        <v>11338</v>
      </c>
      <c r="F27" s="331">
        <v>344</v>
      </c>
      <c r="G27" s="331">
        <v>14033</v>
      </c>
      <c r="H27" s="332">
        <v>18</v>
      </c>
      <c r="I27" s="326"/>
    </row>
    <row r="28" spans="1:9" s="302" customFormat="1" ht="18" customHeight="1" x14ac:dyDescent="0.15">
      <c r="A28" s="91" t="s">
        <v>189</v>
      </c>
      <c r="B28" s="327"/>
      <c r="C28" s="328">
        <v>11631</v>
      </c>
      <c r="D28" s="329">
        <v>44.9</v>
      </c>
      <c r="E28" s="330">
        <v>10855</v>
      </c>
      <c r="F28" s="331">
        <v>12</v>
      </c>
      <c r="G28" s="331">
        <v>755</v>
      </c>
      <c r="H28" s="332">
        <v>9</v>
      </c>
      <c r="I28" s="326"/>
    </row>
    <row r="29" spans="1:9" s="302" customFormat="1" ht="18" customHeight="1" x14ac:dyDescent="0.15">
      <c r="A29" s="92" t="s">
        <v>190</v>
      </c>
      <c r="B29" s="327"/>
      <c r="C29" s="328">
        <v>670</v>
      </c>
      <c r="D29" s="329">
        <v>2.6</v>
      </c>
      <c r="E29" s="330">
        <v>4</v>
      </c>
      <c r="F29" s="333" t="s">
        <v>251</v>
      </c>
      <c r="G29" s="331">
        <v>666</v>
      </c>
      <c r="H29" s="334" t="s">
        <v>251</v>
      </c>
      <c r="I29" s="326"/>
    </row>
    <row r="30" spans="1:9" s="302" customFormat="1" ht="18" customHeight="1" x14ac:dyDescent="0.15">
      <c r="A30" s="74" t="s">
        <v>191</v>
      </c>
      <c r="B30" s="327"/>
      <c r="C30" s="328">
        <v>12523</v>
      </c>
      <c r="D30" s="329">
        <v>48.3</v>
      </c>
      <c r="E30" s="330">
        <v>432</v>
      </c>
      <c r="F30" s="331">
        <v>305</v>
      </c>
      <c r="G30" s="331">
        <v>11781</v>
      </c>
      <c r="H30" s="332">
        <v>5</v>
      </c>
      <c r="I30" s="326"/>
    </row>
    <row r="31" spans="1:9" s="302" customFormat="1" ht="18" customHeight="1" x14ac:dyDescent="0.15">
      <c r="A31" s="91" t="s">
        <v>192</v>
      </c>
      <c r="B31" s="327"/>
      <c r="C31" s="328">
        <v>909</v>
      </c>
      <c r="D31" s="329">
        <v>3.5</v>
      </c>
      <c r="E31" s="330">
        <v>47</v>
      </c>
      <c r="F31" s="331">
        <v>27</v>
      </c>
      <c r="G31" s="331">
        <v>831</v>
      </c>
      <c r="H31" s="332">
        <v>4</v>
      </c>
      <c r="I31" s="326"/>
    </row>
    <row r="32" spans="1:9" s="302" customFormat="1" ht="18" customHeight="1" x14ac:dyDescent="0.15">
      <c r="A32" s="93" t="s">
        <v>96</v>
      </c>
      <c r="B32" s="335"/>
      <c r="C32" s="336">
        <v>190</v>
      </c>
      <c r="D32" s="337">
        <v>0.7</v>
      </c>
      <c r="E32" s="338">
        <v>74</v>
      </c>
      <c r="F32" s="339">
        <v>6</v>
      </c>
      <c r="G32" s="339">
        <v>109</v>
      </c>
      <c r="H32" s="340">
        <v>1</v>
      </c>
      <c r="I32" s="326"/>
    </row>
    <row r="33" spans="1:8" s="302" customFormat="1" ht="11.25" customHeight="1" x14ac:dyDescent="0.15">
      <c r="A33" s="521" t="s">
        <v>80</v>
      </c>
      <c r="B33" s="521"/>
      <c r="C33" s="174"/>
      <c r="D33" s="174"/>
      <c r="E33" s="174"/>
      <c r="F33" s="174"/>
      <c r="G33" s="174"/>
      <c r="H33" s="174"/>
    </row>
    <row r="34" spans="1:8" s="302" customFormat="1" ht="14.25" customHeight="1" x14ac:dyDescent="0.15"/>
    <row r="35" spans="1:8" s="302" customFormat="1" ht="9.75" customHeight="1" x14ac:dyDescent="0.15"/>
    <row r="36" spans="1:8" s="302" customFormat="1" ht="13.5" customHeight="1" x14ac:dyDescent="0.15"/>
    <row r="37" spans="1:8" s="304" customFormat="1" ht="13.5" customHeight="1" x14ac:dyDescent="0.15"/>
    <row r="38" spans="1:8" ht="16.5" customHeight="1" x14ac:dyDescent="0.15"/>
  </sheetData>
  <mergeCells count="11">
    <mergeCell ref="A33:B33"/>
    <mergeCell ref="A24:B25"/>
    <mergeCell ref="E24:H24"/>
    <mergeCell ref="D24:D25"/>
    <mergeCell ref="C24:C25"/>
    <mergeCell ref="A18:B18"/>
    <mergeCell ref="F4:F5"/>
    <mergeCell ref="A2:G2"/>
    <mergeCell ref="A4:A5"/>
    <mergeCell ref="C4:C5"/>
    <mergeCell ref="D4:D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2021-10-20T00:21:39Z</dcterms:created>
  <dcterms:modified xsi:type="dcterms:W3CDTF">2022-11-14T07:25:53Z</dcterms:modified>
</cp:coreProperties>
</file>