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 defaultThemeVersion="166925"/>
  <xr:revisionPtr revIDLastSave="0" documentId="14_{CA94F260-7BAA-49E6-9289-E7F93BD38EFF}" xr6:coauthVersionLast="44" xr6:coauthVersionMax="44" xr10:uidLastSave="{00000000-0000-0000-0000-000000000000}"/>
  <bookViews>
    <workbookView xWindow="-120" yWindow="-120" windowWidth="19440" windowHeight="15000" tabRatio="717" xr2:uid="{00000000-000D-0000-FFFF-FFFF00000000}"/>
  </bookViews>
  <sheets>
    <sheet name="61" sheetId="1" r:id="rId1"/>
    <sheet name="62" sheetId="20" r:id="rId2"/>
    <sheet name="63" sheetId="3" r:id="rId3"/>
    <sheet name="64" sheetId="12" r:id="rId4"/>
    <sheet name="65" sheetId="5" r:id="rId5"/>
    <sheet name="66" sheetId="9" r:id="rId6"/>
    <sheet name="67" sheetId="10" r:id="rId7"/>
    <sheet name="68" sheetId="6" r:id="rId8"/>
    <sheet name="69" sheetId="13" r:id="rId9"/>
    <sheet name="70" sheetId="14" r:id="rId10"/>
    <sheet name="71" sheetId="15" r:id="rId11"/>
    <sheet name="72" sheetId="16" r:id="rId12"/>
    <sheet name="73" sheetId="19" r:id="rId13"/>
  </sheets>
  <definedNames>
    <definedName name="_xlnm.Print_Area" localSheetId="0">'61'!$A$1:$I$23</definedName>
    <definedName name="_xlnm.Print_Area" localSheetId="1">'62'!$A$1:$S$35</definedName>
    <definedName name="_xlnm.Print_Area" localSheetId="2">'63'!$A$1:$V$30</definedName>
    <definedName name="_xlnm.Print_Area" localSheetId="3">'64'!$A$1:$J$32</definedName>
    <definedName name="_xlnm.Print_Area" localSheetId="4">'65'!$A$1:$R$26</definedName>
    <definedName name="_xlnm.Print_Area" localSheetId="5">'66'!$A$1:$G$27</definedName>
    <definedName name="_xlnm.Print_Area" localSheetId="6">'67'!$A$1:$M$23</definedName>
    <definedName name="_xlnm.Print_Area" localSheetId="7">'68'!$A$1:$K$31</definedName>
    <definedName name="_xlnm.Print_Area" localSheetId="8">'69'!$A$1:$Q$28</definedName>
    <definedName name="_xlnm.Print_Area" localSheetId="9">'70'!$A$1:$O$28</definedName>
    <definedName name="_xlnm.Print_Area" localSheetId="10">'71'!$A$1:$G$32</definedName>
    <definedName name="_xlnm.Print_Area" localSheetId="11">'72'!$A$1:$G$30</definedName>
    <definedName name="_xlnm.Print_Area" localSheetId="12">'73'!$A$1:$G$20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4" l="1"/>
  <c r="B9" i="14"/>
  <c r="C26" i="13"/>
  <c r="B26" i="13"/>
  <c r="C9" i="13"/>
  <c r="B9" i="13"/>
  <c r="B30" i="6" l="1"/>
  <c r="C20" i="6"/>
  <c r="B20" i="6"/>
  <c r="C9" i="6"/>
  <c r="B9" i="6"/>
  <c r="B19" i="14" l="1"/>
  <c r="C19" i="14"/>
  <c r="J16" i="12" l="1"/>
  <c r="I16" i="12"/>
  <c r="H16" i="12"/>
  <c r="G16" i="12"/>
  <c r="F16" i="12"/>
  <c r="E16" i="12"/>
  <c r="D16" i="12"/>
  <c r="C16" i="12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F34" i="20"/>
  <c r="C34" i="20"/>
  <c r="F33" i="20"/>
  <c r="C33" i="20"/>
  <c r="F32" i="20"/>
  <c r="C32" i="20"/>
  <c r="F31" i="20"/>
  <c r="C31" i="20"/>
  <c r="F30" i="20"/>
  <c r="C30" i="20"/>
  <c r="I29" i="20"/>
  <c r="H29" i="20"/>
  <c r="G29" i="20"/>
  <c r="F29" i="20"/>
  <c r="E29" i="20"/>
  <c r="D29" i="20"/>
  <c r="C29" i="20"/>
  <c r="B29" i="20"/>
  <c r="S21" i="20"/>
  <c r="R21" i="20"/>
  <c r="Q21" i="20"/>
  <c r="P21" i="20"/>
  <c r="O21" i="20"/>
  <c r="N21" i="20"/>
  <c r="M21" i="20"/>
  <c r="L21" i="20"/>
  <c r="I20" i="1"/>
  <c r="H20" i="1"/>
  <c r="G20" i="1"/>
  <c r="F20" i="1"/>
  <c r="E20" i="1"/>
  <c r="D20" i="1"/>
  <c r="C20" i="1"/>
  <c r="B20" i="1"/>
  <c r="C25" i="13" l="1"/>
  <c r="B25" i="13"/>
  <c r="C8" i="14" l="1"/>
  <c r="B8" i="14"/>
  <c r="C7" i="14"/>
  <c r="B7" i="14"/>
  <c r="C6" i="14"/>
  <c r="B6" i="14"/>
  <c r="C5" i="14"/>
  <c r="B5" i="14"/>
  <c r="C24" i="13" l="1"/>
  <c r="B24" i="13"/>
  <c r="C23" i="13"/>
  <c r="B23" i="13"/>
</calcChain>
</file>

<file path=xl/sharedStrings.xml><?xml version="1.0" encoding="utf-8"?>
<sst xmlns="http://schemas.openxmlformats.org/spreadsheetml/2006/main" count="1185" uniqueCount="512">
  <si>
    <t>（１）学校教育施設数</t>
    <rPh sb="3" eb="5">
      <t>ガッコウ</t>
    </rPh>
    <rPh sb="5" eb="7">
      <t>キョウイク</t>
    </rPh>
    <rPh sb="7" eb="9">
      <t>シセツ</t>
    </rPh>
    <rPh sb="9" eb="10">
      <t>スウ</t>
    </rPh>
    <phoneticPr fontId="8"/>
  </si>
  <si>
    <t>年</t>
    <rPh sb="0" eb="1">
      <t>ネン</t>
    </rPh>
    <phoneticPr fontId="8"/>
  </si>
  <si>
    <t>幼稚園</t>
    <rPh sb="0" eb="3">
      <t>ヨウチエン</t>
    </rPh>
    <phoneticPr fontId="3"/>
  </si>
  <si>
    <t>小学校</t>
    <rPh sb="0" eb="3">
      <t>ショウガッコウ</t>
    </rPh>
    <phoneticPr fontId="8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</si>
  <si>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</si>
  <si>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8"/>
  </si>
  <si>
    <t>短期大学</t>
    <rPh sb="0" eb="2">
      <t>タンキ</t>
    </rPh>
    <rPh sb="2" eb="4">
      <t>ダイガク</t>
    </rPh>
    <phoneticPr fontId="3"/>
  </si>
  <si>
    <t>大学</t>
    <rPh sb="0" eb="2">
      <t>ダイガク</t>
    </rPh>
    <phoneticPr fontId="3"/>
  </si>
  <si>
    <t>－</t>
  </si>
  <si>
    <t>令和元年</t>
    <rPh sb="0" eb="2">
      <t>レイワ</t>
    </rPh>
    <rPh sb="2" eb="4">
      <t>ガンネン</t>
    </rPh>
    <phoneticPr fontId="3"/>
  </si>
  <si>
    <t>（２）幼稚園学級数、園児数及び教職員数</t>
    <rPh sb="3" eb="6">
      <t>ヨウチエン</t>
    </rPh>
    <rPh sb="6" eb="8">
      <t>ガッキュウ</t>
    </rPh>
    <rPh sb="8" eb="9">
      <t>スウ</t>
    </rPh>
    <rPh sb="10" eb="12">
      <t>エンジ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8"/>
  </si>
  <si>
    <t>学級数</t>
    <rPh sb="0" eb="2">
      <t>ガッキュウ</t>
    </rPh>
    <rPh sb="2" eb="3">
      <t>スウ</t>
    </rPh>
    <phoneticPr fontId="8"/>
  </si>
  <si>
    <t>職員数</t>
    <rPh sb="0" eb="3">
      <t>ショクインスウ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</si>
  <si>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</si>
  <si>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</si>
  <si>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8"/>
  </si>
  <si>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8"/>
  </si>
  <si>
    <t>児童数</t>
    <rPh sb="0" eb="1">
      <t>ジ</t>
    </rPh>
    <rPh sb="1" eb="2">
      <t>ワラベ</t>
    </rPh>
    <rPh sb="2" eb="3">
      <t>スウ</t>
    </rPh>
    <phoneticPr fontId="8"/>
  </si>
  <si>
    <t>教員数</t>
    <rPh sb="0" eb="1">
      <t>キョウ</t>
    </rPh>
    <rPh sb="1" eb="2">
      <t>イン</t>
    </rPh>
    <rPh sb="2" eb="3">
      <t>スウ</t>
    </rPh>
    <phoneticPr fontId="8"/>
  </si>
  <si>
    <t>総　数</t>
    <rPh sb="0" eb="1">
      <t>フサ</t>
    </rPh>
    <rPh sb="2" eb="3">
      <t>カズ</t>
    </rPh>
    <phoneticPr fontId="8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</si>
  <si>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</si>
  <si>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</si>
  <si>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</si>
  <si>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</si>
  <si>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</si>
  <si>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8"/>
  </si>
  <si>
    <t>児童数</t>
    <rPh sb="0" eb="2">
      <t>ジドウ</t>
    </rPh>
    <rPh sb="2" eb="3">
      <t>スウ</t>
    </rPh>
    <phoneticPr fontId="8"/>
  </si>
  <si>
    <t>総数</t>
    <rPh sb="0" eb="1">
      <t>フサ</t>
    </rPh>
    <rPh sb="1" eb="2">
      <t>カズ</t>
    </rPh>
    <phoneticPr fontId="8"/>
  </si>
  <si>
    <t>野々市中学校</t>
  </si>
  <si>
    <t>布水中学校</t>
  </si>
  <si>
    <t>30</t>
    <phoneticPr fontId="8"/>
  </si>
  <si>
    <t>57(8)</t>
  </si>
  <si>
    <t>56(9)</t>
  </si>
  <si>
    <t>40(5)</t>
  </si>
  <si>
    <t>16(4)</t>
  </si>
  <si>
    <t>44(3)</t>
  </si>
  <si>
    <t>13(5)</t>
  </si>
  <si>
    <t>資料：石川県立野々市明倫高等学校</t>
    <rPh sb="0" eb="2">
      <t>シリョウ</t>
    </rPh>
    <rPh sb="3" eb="7">
      <t>イシカワケンリツ</t>
    </rPh>
    <rPh sb="7" eb="10">
      <t>ノノイチ</t>
    </rPh>
    <rPh sb="10" eb="12">
      <t>メイリン</t>
    </rPh>
    <rPh sb="12" eb="14">
      <t>コウトウ</t>
    </rPh>
    <rPh sb="14" eb="16">
      <t>ガッコウ</t>
    </rPh>
    <phoneticPr fontId="8"/>
  </si>
  <si>
    <t>　（注） (　)内は講師等で外数</t>
    <rPh sb="2" eb="3">
      <t>チュウ</t>
    </rPh>
    <rPh sb="8" eb="9">
      <t>ナイ</t>
    </rPh>
    <rPh sb="10" eb="12">
      <t>コウシ</t>
    </rPh>
    <rPh sb="12" eb="13">
      <t>ナド</t>
    </rPh>
    <rPh sb="14" eb="15">
      <t>ガイ</t>
    </rPh>
    <rPh sb="15" eb="16">
      <t>スウ</t>
    </rPh>
    <phoneticPr fontId="8"/>
  </si>
  <si>
    <t>資料：石川県立明和特別支援学校</t>
    <rPh sb="0" eb="2">
      <t>シリョウ</t>
    </rPh>
    <rPh sb="3" eb="7">
      <t>イシカワケンリツ</t>
    </rPh>
    <rPh sb="7" eb="9">
      <t>メイワ</t>
    </rPh>
    <rPh sb="9" eb="11">
      <t>トクベツ</t>
    </rPh>
    <rPh sb="11" eb="13">
      <t>シエン</t>
    </rPh>
    <rPh sb="13" eb="15">
      <t>ガッコウ</t>
    </rPh>
    <phoneticPr fontId="8"/>
  </si>
  <si>
    <t>　（注）・教職員数は指導主事を除いた数（通年講師を含む）。</t>
    <rPh sb="2" eb="3">
      <t>チュウ</t>
    </rPh>
    <rPh sb="15" eb="16">
      <t>ノゾ</t>
    </rPh>
    <phoneticPr fontId="8"/>
  </si>
  <si>
    <t>　　　　・職員数は警備員と校医を除く。</t>
    <rPh sb="5" eb="8">
      <t>ショクインスウ</t>
    </rPh>
    <rPh sb="9" eb="12">
      <t>ケイビイン</t>
    </rPh>
    <rPh sb="13" eb="15">
      <t>コウイ</t>
    </rPh>
    <rPh sb="16" eb="17">
      <t>ノゾ</t>
    </rPh>
    <phoneticPr fontId="8"/>
  </si>
  <si>
    <t>資料：石川県立大学</t>
    <rPh sb="0" eb="2">
      <t>シリョウ</t>
    </rPh>
    <rPh sb="3" eb="5">
      <t>イシカワ</t>
    </rPh>
    <rPh sb="5" eb="7">
      <t>ケンリツ</t>
    </rPh>
    <rPh sb="7" eb="9">
      <t>ダイガク</t>
    </rPh>
    <phoneticPr fontId="8"/>
  </si>
  <si>
    <t>　（注）・学生数の中には大学院の学生も含む。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ガクセイ</t>
    </rPh>
    <rPh sb="19" eb="20">
      <t>フク</t>
    </rPh>
    <phoneticPr fontId="8"/>
  </si>
  <si>
    <t>　　　　・教員数は教授、准教授、講師、助手の計</t>
    <rPh sb="5" eb="7">
      <t>キョウイン</t>
    </rPh>
    <rPh sb="7" eb="8">
      <t>スウ</t>
    </rPh>
    <rPh sb="9" eb="11">
      <t>キョウジュ</t>
    </rPh>
    <rPh sb="12" eb="13">
      <t>ジュン</t>
    </rPh>
    <rPh sb="13" eb="15">
      <t>キョウジュ</t>
    </rPh>
    <rPh sb="16" eb="18">
      <t>コウシ</t>
    </rPh>
    <rPh sb="19" eb="21">
      <t>ジョシュ</t>
    </rPh>
    <rPh sb="22" eb="23">
      <t>ケイ</t>
    </rPh>
    <phoneticPr fontId="8"/>
  </si>
  <si>
    <t>資料：金沢工業大学</t>
    <rPh sb="0" eb="2">
      <t>シリョウ</t>
    </rPh>
    <rPh sb="3" eb="5">
      <t>カナザワ</t>
    </rPh>
    <rPh sb="5" eb="7">
      <t>コウギョウ</t>
    </rPh>
    <rPh sb="7" eb="9">
      <t>ダイガク</t>
    </rPh>
    <phoneticPr fontId="8"/>
  </si>
  <si>
    <t>　（注）・学生数の中には大学院、専攻科、研修生等を含む。</t>
    <rPh sb="2" eb="3">
      <t>チュウ</t>
    </rPh>
    <rPh sb="5" eb="8">
      <t>ガクセイスウ</t>
    </rPh>
    <rPh sb="9" eb="10">
      <t>ナカ</t>
    </rPh>
    <rPh sb="12" eb="15">
      <t>ダイガクイン</t>
    </rPh>
    <rPh sb="16" eb="18">
      <t>センコウ</t>
    </rPh>
    <rPh sb="18" eb="19">
      <t>カ</t>
    </rPh>
    <rPh sb="20" eb="23">
      <t>ケンシュウセイ</t>
    </rPh>
    <rPh sb="23" eb="24">
      <t>トウ</t>
    </rPh>
    <rPh sb="25" eb="26">
      <t>フク</t>
    </rPh>
    <phoneticPr fontId="8"/>
  </si>
  <si>
    <t>単位：件、人</t>
    <rPh sb="0" eb="2">
      <t>タンイ</t>
    </rPh>
    <rPh sb="3" eb="4">
      <t>ケン</t>
    </rPh>
    <rPh sb="5" eb="6">
      <t>ニン</t>
    </rPh>
    <phoneticPr fontId="3"/>
  </si>
  <si>
    <t>総数</t>
    <rPh sb="0" eb="2">
      <t>ソウスウ</t>
    </rPh>
    <phoneticPr fontId="3"/>
  </si>
  <si>
    <t>資料：生涯学習課</t>
    <rPh sb="0" eb="2">
      <t>シリョウ</t>
    </rPh>
    <rPh sb="3" eb="8">
      <t>ショウガイガクシュウカ</t>
    </rPh>
    <phoneticPr fontId="8"/>
  </si>
  <si>
    <t>　（注）中央・野々市公民館は平成29年8月～平成31年3月まで建て替え期間中のため閉館</t>
    <rPh sb="2" eb="3">
      <t>チュウ</t>
    </rPh>
    <phoneticPr fontId="3"/>
  </si>
  <si>
    <t>令和元年度</t>
    <rPh sb="0" eb="5">
      <t>レイワガンネンド</t>
    </rPh>
    <phoneticPr fontId="3"/>
  </si>
  <si>
    <t>大ホール</t>
    <rPh sb="0" eb="1">
      <t>ダイ</t>
    </rPh>
    <phoneticPr fontId="8"/>
  </si>
  <si>
    <t>小ホール</t>
    <rPh sb="0" eb="1">
      <t>ショウ</t>
    </rPh>
    <phoneticPr fontId="8"/>
  </si>
  <si>
    <t>ホール椿</t>
    <rPh sb="3" eb="4">
      <t>ツバキ</t>
    </rPh>
    <phoneticPr fontId="8"/>
  </si>
  <si>
    <t>２０１研修室</t>
    <rPh sb="3" eb="6">
      <t>ケンシュウシツ</t>
    </rPh>
    <phoneticPr fontId="8"/>
  </si>
  <si>
    <t>２０２研修室</t>
    <rPh sb="3" eb="6">
      <t>ケンシュウシツ</t>
    </rPh>
    <phoneticPr fontId="8"/>
  </si>
  <si>
    <t>３０１研修室</t>
    <rPh sb="3" eb="6">
      <t>ケンシュウシツ</t>
    </rPh>
    <phoneticPr fontId="8"/>
  </si>
  <si>
    <t>３０２研修室</t>
    <rPh sb="3" eb="6">
      <t>ケンシュウシツ</t>
    </rPh>
    <phoneticPr fontId="8"/>
  </si>
  <si>
    <t>和茶室</t>
    <rPh sb="0" eb="1">
      <t>ワ</t>
    </rPh>
    <rPh sb="1" eb="3">
      <t>チャシツ</t>
    </rPh>
    <phoneticPr fontId="8"/>
  </si>
  <si>
    <t>総数</t>
    <rPh sb="0" eb="2">
      <t>ソウスウ</t>
    </rPh>
    <phoneticPr fontId="8"/>
  </si>
  <si>
    <t>市民体育館</t>
    <rPh sb="0" eb="1">
      <t>シ</t>
    </rPh>
    <rPh sb="1" eb="2">
      <t>ミン</t>
    </rPh>
    <rPh sb="2" eb="3">
      <t>カラダ</t>
    </rPh>
    <rPh sb="3" eb="4">
      <t>イク</t>
    </rPh>
    <rPh sb="4" eb="5">
      <t>カン</t>
    </rPh>
    <phoneticPr fontId="8"/>
  </si>
  <si>
    <t>市民展示室</t>
    <rPh sb="0" eb="2">
      <t>シミン</t>
    </rPh>
    <rPh sb="2" eb="5">
      <t>テンジシツ</t>
    </rPh>
    <phoneticPr fontId="8"/>
  </si>
  <si>
    <t>市民野球場</t>
    <rPh sb="0" eb="1">
      <t>シ</t>
    </rPh>
    <rPh sb="1" eb="2">
      <t>ミン</t>
    </rPh>
    <rPh sb="2" eb="3">
      <t>ノ</t>
    </rPh>
    <rPh sb="3" eb="4">
      <t>タマ</t>
    </rPh>
    <rPh sb="4" eb="5">
      <t>バ</t>
    </rPh>
    <phoneticPr fontId="8"/>
  </si>
  <si>
    <t>研修室・
会議室</t>
    <rPh sb="0" eb="3">
      <t>ケンシュウシツ</t>
    </rPh>
    <rPh sb="5" eb="8">
      <t>カイギシツ</t>
    </rPh>
    <phoneticPr fontId="8"/>
  </si>
  <si>
    <t xml:space="preserve">相撲場 </t>
    <rPh sb="0" eb="1">
      <t>ソウ</t>
    </rPh>
    <rPh sb="1" eb="2">
      <t>ボク</t>
    </rPh>
    <rPh sb="2" eb="3">
      <t>ジョウ</t>
    </rPh>
    <phoneticPr fontId="8"/>
  </si>
  <si>
    <t>健康広場</t>
    <rPh sb="0" eb="1">
      <t>ケン</t>
    </rPh>
    <rPh sb="1" eb="2">
      <t>ヤスシ</t>
    </rPh>
    <rPh sb="2" eb="3">
      <t>ヒロ</t>
    </rPh>
    <rPh sb="3" eb="4">
      <t>バ</t>
    </rPh>
    <phoneticPr fontId="8"/>
  </si>
  <si>
    <t>創作スタジオ1</t>
    <rPh sb="0" eb="2">
      <t>ソウサク</t>
    </rPh>
    <phoneticPr fontId="8"/>
  </si>
  <si>
    <t>弓道場</t>
    <rPh sb="0" eb="1">
      <t>ユミ</t>
    </rPh>
    <rPh sb="1" eb="2">
      <t>ミチ</t>
    </rPh>
    <rPh sb="2" eb="3">
      <t>ジョウ</t>
    </rPh>
    <phoneticPr fontId="8"/>
  </si>
  <si>
    <t>創作スタジオ2</t>
    <rPh sb="0" eb="2">
      <t>ソウサク</t>
    </rPh>
    <phoneticPr fontId="8"/>
  </si>
  <si>
    <t>武道館</t>
    <rPh sb="0" eb="3">
      <t>ブドウカン</t>
    </rPh>
    <phoneticPr fontId="8"/>
  </si>
  <si>
    <t>押野中央公園
運動広場</t>
    <rPh sb="0" eb="2">
      <t>オシノ</t>
    </rPh>
    <rPh sb="2" eb="4">
      <t>チュウオウ</t>
    </rPh>
    <rPh sb="4" eb="6">
      <t>コウエン</t>
    </rPh>
    <rPh sb="7" eb="9">
      <t>ウンドウ</t>
    </rPh>
    <rPh sb="9" eb="11">
      <t>ヒロバ</t>
    </rPh>
    <phoneticPr fontId="8"/>
  </si>
  <si>
    <t>年　度</t>
    <rPh sb="0" eb="1">
      <t>トシ</t>
    </rPh>
    <rPh sb="2" eb="3">
      <t>ド</t>
    </rPh>
    <phoneticPr fontId="8"/>
  </si>
  <si>
    <t>資料：スポーツ振興課</t>
    <rPh sb="0" eb="2">
      <t>シリョウ</t>
    </rPh>
    <rPh sb="7" eb="9">
      <t>シンコウ</t>
    </rPh>
    <rPh sb="9" eb="10">
      <t>カ</t>
    </rPh>
    <phoneticPr fontId="8"/>
  </si>
  <si>
    <t>団体名称</t>
    <rPh sb="0" eb="2">
      <t>ダンタイ</t>
    </rPh>
    <rPh sb="2" eb="4">
      <t>メイショウ</t>
    </rPh>
    <phoneticPr fontId="3"/>
  </si>
  <si>
    <t>単位団体数</t>
    <rPh sb="0" eb="2">
      <t>タンイ</t>
    </rPh>
    <rPh sb="2" eb="4">
      <t>ダンタイ</t>
    </rPh>
    <rPh sb="4" eb="5">
      <t>スウ</t>
    </rPh>
    <phoneticPr fontId="3"/>
  </si>
  <si>
    <t>構成員数</t>
    <rPh sb="0" eb="3">
      <t>コウセイイン</t>
    </rPh>
    <rPh sb="3" eb="4">
      <t>スウ</t>
    </rPh>
    <phoneticPr fontId="3"/>
  </si>
  <si>
    <t>設立年</t>
    <rPh sb="0" eb="2">
      <t>セツリツ</t>
    </rPh>
    <rPh sb="2" eb="3">
      <t>ネン</t>
    </rPh>
    <phoneticPr fontId="3"/>
  </si>
  <si>
    <t>女性協議会</t>
    <phoneticPr fontId="3"/>
  </si>
  <si>
    <t>昭和52年</t>
    <rPh sb="0" eb="2">
      <t>ショウワ</t>
    </rPh>
    <rPh sb="4" eb="5">
      <t>ネン</t>
    </rPh>
    <phoneticPr fontId="3"/>
  </si>
  <si>
    <t>子ども会育成連絡協議会</t>
    <phoneticPr fontId="3"/>
  </si>
  <si>
    <t>昭和40年</t>
    <rPh sb="0" eb="2">
      <t>ショウワ</t>
    </rPh>
    <rPh sb="4" eb="5">
      <t>ネン</t>
    </rPh>
    <phoneticPr fontId="3"/>
  </si>
  <si>
    <t>野々市市ＰＴＡ連合会</t>
    <phoneticPr fontId="3"/>
  </si>
  <si>
    <t>体育協会</t>
    <phoneticPr fontId="3"/>
  </si>
  <si>
    <t>昭和33年</t>
    <rPh sb="0" eb="2">
      <t>ショウワ</t>
    </rPh>
    <rPh sb="4" eb="5">
      <t>ネン</t>
    </rPh>
    <phoneticPr fontId="3"/>
  </si>
  <si>
    <t>野々市スカウト育成会</t>
    <phoneticPr fontId="3"/>
  </si>
  <si>
    <t>昭和44年</t>
    <rPh sb="0" eb="2">
      <t>ショウワ</t>
    </rPh>
    <rPh sb="4" eb="5">
      <t>ネン</t>
    </rPh>
    <phoneticPr fontId="3"/>
  </si>
  <si>
    <t>スポーツ少年団</t>
    <phoneticPr fontId="3"/>
  </si>
  <si>
    <t>昭和51年</t>
    <rPh sb="0" eb="2">
      <t>ショウワ</t>
    </rPh>
    <rPh sb="4" eb="5">
      <t>ネン</t>
    </rPh>
    <phoneticPr fontId="3"/>
  </si>
  <si>
    <t>富樫氏頌徳会</t>
    <rPh sb="2" eb="3">
      <t>シ</t>
    </rPh>
    <phoneticPr fontId="3"/>
  </si>
  <si>
    <t>昭和39年</t>
    <rPh sb="0" eb="2">
      <t>ショウワ</t>
    </rPh>
    <rPh sb="4" eb="5">
      <t>ネン</t>
    </rPh>
    <phoneticPr fontId="3"/>
  </si>
  <si>
    <t>老人クラブ連合会</t>
    <phoneticPr fontId="3"/>
  </si>
  <si>
    <t>生活学校</t>
    <phoneticPr fontId="3"/>
  </si>
  <si>
    <t>昭和46年</t>
    <rPh sb="0" eb="2">
      <t>ショウワ</t>
    </rPh>
    <rPh sb="4" eb="5">
      <t>ネン</t>
    </rPh>
    <phoneticPr fontId="3"/>
  </si>
  <si>
    <t>文化協会</t>
    <phoneticPr fontId="3"/>
  </si>
  <si>
    <t>昭和61年</t>
    <rPh sb="0" eb="2">
      <t>ショウワ</t>
    </rPh>
    <rPh sb="4" eb="5">
      <t>ネン</t>
    </rPh>
    <phoneticPr fontId="3"/>
  </si>
  <si>
    <t>身体障害者福祉協議会</t>
    <phoneticPr fontId="3"/>
  </si>
  <si>
    <t>野々市じょんから節保存会</t>
    <phoneticPr fontId="3"/>
  </si>
  <si>
    <t>菊花協会</t>
    <phoneticPr fontId="3"/>
  </si>
  <si>
    <t>椿愛好会</t>
    <phoneticPr fontId="3"/>
  </si>
  <si>
    <t>美術文化協会</t>
    <phoneticPr fontId="3"/>
  </si>
  <si>
    <t>音楽文化協会</t>
    <phoneticPr fontId="3"/>
  </si>
  <si>
    <t>華道協会</t>
    <phoneticPr fontId="3"/>
  </si>
  <si>
    <t>伝統芸能剣詩舞会</t>
    <rPh sb="0" eb="2">
      <t>デントウ</t>
    </rPh>
    <rPh sb="2" eb="4">
      <t>ゲイノウ</t>
    </rPh>
    <rPh sb="4" eb="5">
      <t>ケン</t>
    </rPh>
    <rPh sb="5" eb="7">
      <t>シブ</t>
    </rPh>
    <rPh sb="7" eb="8">
      <t>カイ</t>
    </rPh>
    <phoneticPr fontId="3"/>
  </si>
  <si>
    <t>囲碁協会</t>
    <phoneticPr fontId="3"/>
  </si>
  <si>
    <t>将棋協会</t>
    <phoneticPr fontId="3"/>
  </si>
  <si>
    <t>読書会連絡協議会</t>
    <phoneticPr fontId="3"/>
  </si>
  <si>
    <t>社交ダンス愛好会</t>
    <phoneticPr fontId="3"/>
  </si>
  <si>
    <t>民謡協会</t>
    <phoneticPr fontId="3"/>
  </si>
  <si>
    <t>俳句協会</t>
    <phoneticPr fontId="3"/>
  </si>
  <si>
    <t>茶道協会</t>
    <phoneticPr fontId="3"/>
  </si>
  <si>
    <t>短歌協会</t>
    <phoneticPr fontId="3"/>
  </si>
  <si>
    <t>能楽愛好会</t>
    <phoneticPr fontId="3"/>
  </si>
  <si>
    <t>バレーボール協会</t>
    <rPh sb="6" eb="8">
      <t>キョウカイ</t>
    </rPh>
    <phoneticPr fontId="4"/>
  </si>
  <si>
    <t>剣道協会</t>
    <rPh sb="0" eb="2">
      <t>ケンドウ</t>
    </rPh>
    <rPh sb="2" eb="4">
      <t>キョウカイ</t>
    </rPh>
    <phoneticPr fontId="4"/>
  </si>
  <si>
    <t>陸上競技協会</t>
    <rPh sb="0" eb="2">
      <t>リクジョウ</t>
    </rPh>
    <rPh sb="2" eb="4">
      <t>キョウギ</t>
    </rPh>
    <rPh sb="4" eb="6">
      <t>キョウカイ</t>
    </rPh>
    <phoneticPr fontId="4"/>
  </si>
  <si>
    <t>卓球協会</t>
    <rPh sb="0" eb="2">
      <t>タッキュウ</t>
    </rPh>
    <rPh sb="2" eb="4">
      <t>キョウカイ</t>
    </rPh>
    <phoneticPr fontId="4"/>
  </si>
  <si>
    <t>弓道協会</t>
    <rPh sb="0" eb="2">
      <t>キュウドウ</t>
    </rPh>
    <rPh sb="2" eb="4">
      <t>キョウカイ</t>
    </rPh>
    <phoneticPr fontId="4"/>
  </si>
  <si>
    <t>ソフトボール協会</t>
    <rPh sb="6" eb="8">
      <t>キョウカイ</t>
    </rPh>
    <phoneticPr fontId="4"/>
  </si>
  <si>
    <t>クレー射撃協会</t>
    <rPh sb="3" eb="5">
      <t>シャゲキ</t>
    </rPh>
    <rPh sb="5" eb="7">
      <t>キョウカイ</t>
    </rPh>
    <phoneticPr fontId="4"/>
  </si>
  <si>
    <t>ボウリング協会</t>
    <rPh sb="5" eb="7">
      <t>キョウカイ</t>
    </rPh>
    <phoneticPr fontId="4"/>
  </si>
  <si>
    <t>野球協会</t>
    <rPh sb="0" eb="2">
      <t>ヤキュウ</t>
    </rPh>
    <rPh sb="2" eb="4">
      <t>キョウカイ</t>
    </rPh>
    <phoneticPr fontId="4"/>
  </si>
  <si>
    <t>バスケットボール協会</t>
    <rPh sb="8" eb="10">
      <t>キョウカイ</t>
    </rPh>
    <phoneticPr fontId="4"/>
  </si>
  <si>
    <t>テニス協会</t>
    <rPh sb="3" eb="5">
      <t>キョウカイ</t>
    </rPh>
    <phoneticPr fontId="4"/>
  </si>
  <si>
    <t>バドミントン協会</t>
    <rPh sb="6" eb="8">
      <t>キョウカイ</t>
    </rPh>
    <phoneticPr fontId="4"/>
  </si>
  <si>
    <t>スキー協会</t>
    <rPh sb="3" eb="5">
      <t>キョウカイ</t>
    </rPh>
    <phoneticPr fontId="4"/>
  </si>
  <si>
    <t>ソフトテニス協会</t>
    <rPh sb="6" eb="8">
      <t>キョウカイ</t>
    </rPh>
    <phoneticPr fontId="4"/>
  </si>
  <si>
    <t>相撲連盟</t>
    <rPh sb="0" eb="2">
      <t>スモウ</t>
    </rPh>
    <rPh sb="2" eb="4">
      <t>レンメイ</t>
    </rPh>
    <phoneticPr fontId="4"/>
  </si>
  <si>
    <t>トランポリン協会</t>
    <rPh sb="6" eb="8">
      <t>キョウカイ</t>
    </rPh>
    <phoneticPr fontId="4"/>
  </si>
  <si>
    <t>サッカー協会</t>
    <rPh sb="4" eb="6">
      <t>キョウカイ</t>
    </rPh>
    <phoneticPr fontId="4"/>
  </si>
  <si>
    <t>水泳協会</t>
    <rPh sb="0" eb="2">
      <t>スイエイ</t>
    </rPh>
    <rPh sb="2" eb="4">
      <t>キョウカイ</t>
    </rPh>
    <phoneticPr fontId="4"/>
  </si>
  <si>
    <t>ゲートボール協会</t>
    <rPh sb="6" eb="8">
      <t>キョウカイ</t>
    </rPh>
    <phoneticPr fontId="4"/>
  </si>
  <si>
    <t>柔道協会</t>
    <rPh sb="0" eb="2">
      <t>ジュウドウ</t>
    </rPh>
    <rPh sb="2" eb="4">
      <t>キョウカイ</t>
    </rPh>
    <phoneticPr fontId="4"/>
  </si>
  <si>
    <t>山岳協会</t>
    <rPh sb="0" eb="2">
      <t>サンガク</t>
    </rPh>
    <rPh sb="2" eb="4">
      <t>キョウカイ</t>
    </rPh>
    <phoneticPr fontId="4"/>
  </si>
  <si>
    <t>グラウンド・ゴルフ協会</t>
    <rPh sb="9" eb="11">
      <t>キョウカイ</t>
    </rPh>
    <phoneticPr fontId="4"/>
  </si>
  <si>
    <t>ゴルフ協会</t>
    <rPh sb="3" eb="5">
      <t>キョウカイ</t>
    </rPh>
    <phoneticPr fontId="4"/>
  </si>
  <si>
    <t>空手道協会</t>
    <rPh sb="0" eb="2">
      <t>カラテ</t>
    </rPh>
    <rPh sb="2" eb="3">
      <t>ドウ</t>
    </rPh>
    <rPh sb="3" eb="5">
      <t>キョウカイ</t>
    </rPh>
    <phoneticPr fontId="4"/>
  </si>
  <si>
    <t>太極拳協会</t>
    <rPh sb="0" eb="3">
      <t>タイキョクケン</t>
    </rPh>
    <rPh sb="3" eb="5">
      <t>キョウカイ</t>
    </rPh>
    <phoneticPr fontId="4"/>
  </si>
  <si>
    <t>ラグビーフットボール協会</t>
    <rPh sb="10" eb="12">
      <t>キョウカイ</t>
    </rPh>
    <phoneticPr fontId="4"/>
  </si>
  <si>
    <t>パークゴルフ協会</t>
    <rPh sb="6" eb="8">
      <t>キョウカイ</t>
    </rPh>
    <phoneticPr fontId="4"/>
  </si>
  <si>
    <t>少林寺拳法協会</t>
    <rPh sb="0" eb="3">
      <t>ショウリンジ</t>
    </rPh>
    <rPh sb="3" eb="5">
      <t>ケンポウ</t>
    </rPh>
    <rPh sb="5" eb="7">
      <t>キョウカイ</t>
    </rPh>
    <phoneticPr fontId="4"/>
  </si>
  <si>
    <t>バウンドテニス協会</t>
    <rPh sb="7" eb="9">
      <t>キョウカイ</t>
    </rPh>
    <phoneticPr fontId="8"/>
  </si>
  <si>
    <t>ハンドボール協会</t>
    <rPh sb="6" eb="8">
      <t>キョウカイ</t>
    </rPh>
    <phoneticPr fontId="8"/>
  </si>
  <si>
    <t>自転車協会</t>
    <rPh sb="0" eb="3">
      <t>ジテンシャ</t>
    </rPh>
    <rPh sb="3" eb="5">
      <t>キョウカイ</t>
    </rPh>
    <phoneticPr fontId="8"/>
  </si>
  <si>
    <t>綱引協会</t>
    <rPh sb="0" eb="2">
      <t>ツナヒ</t>
    </rPh>
    <rPh sb="2" eb="4">
      <t>キョウカイ</t>
    </rPh>
    <phoneticPr fontId="8"/>
  </si>
  <si>
    <t>児　童</t>
    <rPh sb="0" eb="1">
      <t>ジ</t>
    </rPh>
    <rPh sb="2" eb="3">
      <t>ワラベ</t>
    </rPh>
    <phoneticPr fontId="8"/>
  </si>
  <si>
    <t>一　般</t>
    <rPh sb="0" eb="1">
      <t>イチ</t>
    </rPh>
    <rPh sb="2" eb="3">
      <t>パン</t>
    </rPh>
    <phoneticPr fontId="8"/>
  </si>
  <si>
    <t>資料：市立図書館</t>
    <rPh sb="0" eb="2">
      <t>シリョウ</t>
    </rPh>
    <rPh sb="3" eb="5">
      <t>シリツ</t>
    </rPh>
    <rPh sb="5" eb="8">
      <t>トショカン</t>
    </rPh>
    <phoneticPr fontId="8"/>
  </si>
  <si>
    <t>登録者数</t>
    <rPh sb="0" eb="2">
      <t>トウロク</t>
    </rPh>
    <rPh sb="2" eb="3">
      <t>シャ</t>
    </rPh>
    <rPh sb="3" eb="4">
      <t>スウ</t>
    </rPh>
    <phoneticPr fontId="8"/>
  </si>
  <si>
    <t>貸出冊数</t>
    <rPh sb="0" eb="2">
      <t>カシダシ</t>
    </rPh>
    <rPh sb="2" eb="4">
      <t>サッスウ</t>
    </rPh>
    <phoneticPr fontId="8"/>
  </si>
  <si>
    <t>図書購入費</t>
    <rPh sb="0" eb="2">
      <t>トショ</t>
    </rPh>
    <rPh sb="2" eb="5">
      <t>コウニュウヒ</t>
    </rPh>
    <phoneticPr fontId="8"/>
  </si>
  <si>
    <t>分　類</t>
    <rPh sb="0" eb="1">
      <t>ブン</t>
    </rPh>
    <rPh sb="2" eb="3">
      <t>タグイ</t>
    </rPh>
    <phoneticPr fontId="8"/>
  </si>
  <si>
    <t>蔵書数</t>
    <rPh sb="0" eb="1">
      <t>クラ</t>
    </rPh>
    <rPh sb="1" eb="2">
      <t>ショ</t>
    </rPh>
    <rPh sb="2" eb="3">
      <t>スウ</t>
    </rPh>
    <phoneticPr fontId="8"/>
  </si>
  <si>
    <t>蔵書構成比</t>
    <rPh sb="0" eb="2">
      <t>ゾウショ</t>
    </rPh>
    <rPh sb="2" eb="5">
      <t>コウセイヒ</t>
    </rPh>
    <phoneticPr fontId="8"/>
  </si>
  <si>
    <t>調達冊数</t>
    <rPh sb="0" eb="2">
      <t>チョウタツ</t>
    </rPh>
    <rPh sb="2" eb="4">
      <t>サッスウ</t>
    </rPh>
    <phoneticPr fontId="8"/>
  </si>
  <si>
    <t>内　 訳</t>
    <rPh sb="0" eb="1">
      <t>ナイ</t>
    </rPh>
    <rPh sb="3" eb="4">
      <t>ヤク</t>
    </rPh>
    <phoneticPr fontId="8"/>
  </si>
  <si>
    <t>児童書</t>
    <rPh sb="0" eb="3">
      <t>ジドウショ</t>
    </rPh>
    <phoneticPr fontId="8"/>
  </si>
  <si>
    <t>ＹＡ向け図書</t>
    <rPh sb="2" eb="3">
      <t>ム</t>
    </rPh>
    <rPh sb="4" eb="6">
      <t>トショ</t>
    </rPh>
    <phoneticPr fontId="8"/>
  </si>
  <si>
    <t>郷土資料</t>
    <rPh sb="0" eb="2">
      <t>キョウド</t>
    </rPh>
    <rPh sb="2" eb="4">
      <t>シリョウ</t>
    </rPh>
    <phoneticPr fontId="8"/>
  </si>
  <si>
    <t>　（注）・蔵書数は、書誌データが登録された図書の数</t>
    <rPh sb="2" eb="3">
      <t>チュウ</t>
    </rPh>
    <rPh sb="5" eb="7">
      <t>ゾウショ</t>
    </rPh>
    <rPh sb="7" eb="8">
      <t>スウ</t>
    </rPh>
    <rPh sb="10" eb="12">
      <t>ショシ</t>
    </rPh>
    <rPh sb="16" eb="18">
      <t>トウロク</t>
    </rPh>
    <rPh sb="21" eb="23">
      <t>トショ</t>
    </rPh>
    <rPh sb="24" eb="25">
      <t>カズ</t>
    </rPh>
    <phoneticPr fontId="8"/>
  </si>
  <si>
    <t>（国指定文化財）</t>
    <rPh sb="1" eb="2">
      <t>クニ</t>
    </rPh>
    <rPh sb="2" eb="4">
      <t>シテイ</t>
    </rPh>
    <rPh sb="4" eb="7">
      <t>ブンカザイ</t>
    </rPh>
    <phoneticPr fontId="8"/>
  </si>
  <si>
    <t>指定別</t>
    <rPh sb="0" eb="2">
      <t>シテイ</t>
    </rPh>
    <rPh sb="2" eb="3">
      <t>ベツ</t>
    </rPh>
    <phoneticPr fontId="8"/>
  </si>
  <si>
    <t>種別</t>
    <rPh sb="0" eb="2">
      <t>シュベツ</t>
    </rPh>
    <phoneticPr fontId="8"/>
  </si>
  <si>
    <t>名  称</t>
    <rPh sb="0" eb="1">
      <t>ナ</t>
    </rPh>
    <rPh sb="3" eb="4">
      <t>ショウ</t>
    </rPh>
    <phoneticPr fontId="8"/>
  </si>
  <si>
    <t>数量</t>
    <rPh sb="0" eb="2">
      <t>スウリョウ</t>
    </rPh>
    <phoneticPr fontId="8"/>
  </si>
  <si>
    <t>所在地住所</t>
    <rPh sb="0" eb="1">
      <t>トコロ</t>
    </rPh>
    <rPh sb="1" eb="2">
      <t>ザイ</t>
    </rPh>
    <rPh sb="2" eb="3">
      <t>チ</t>
    </rPh>
    <rPh sb="3" eb="4">
      <t>ジュウ</t>
    </rPh>
    <rPh sb="4" eb="5">
      <t>ショ</t>
    </rPh>
    <phoneticPr fontId="8"/>
  </si>
  <si>
    <t>管理者・保持者</t>
    <rPh sb="0" eb="1">
      <t>カン</t>
    </rPh>
    <rPh sb="1" eb="2">
      <t>リ</t>
    </rPh>
    <rPh sb="2" eb="3">
      <t>シャ</t>
    </rPh>
    <rPh sb="4" eb="7">
      <t>ホジシャ</t>
    </rPh>
    <phoneticPr fontId="8"/>
  </si>
  <si>
    <t>指定認定年月日</t>
    <rPh sb="0" eb="2">
      <t>シテイ</t>
    </rPh>
    <rPh sb="2" eb="4">
      <t>ニンテイ</t>
    </rPh>
    <rPh sb="4" eb="7">
      <t>ネンガッピ</t>
    </rPh>
    <phoneticPr fontId="8"/>
  </si>
  <si>
    <t>指定別</t>
  </si>
  <si>
    <t>種　別</t>
  </si>
  <si>
    <t>管理者</t>
    <rPh sb="0" eb="1">
      <t>カン</t>
    </rPh>
    <rPh sb="1" eb="2">
      <t>リ</t>
    </rPh>
    <rPh sb="2" eb="3">
      <t>シャ</t>
    </rPh>
    <phoneticPr fontId="8"/>
  </si>
  <si>
    <t>指定年月日</t>
    <rPh sb="0" eb="2">
      <t>シテイ</t>
    </rPh>
    <rPh sb="2" eb="5">
      <t>ネンガッピ</t>
    </rPh>
    <phoneticPr fontId="8"/>
  </si>
  <si>
    <t>重要文化財</t>
  </si>
  <si>
    <t>建造物</t>
  </si>
  <si>
    <t>喜多家住宅</t>
  </si>
  <si>
    <t>６棟</t>
    <phoneticPr fontId="3"/>
  </si>
  <si>
    <t>個人</t>
    <rPh sb="0" eb="2">
      <t>コジン</t>
    </rPh>
    <phoneticPr fontId="8"/>
  </si>
  <si>
    <t>有形文化財</t>
    <phoneticPr fontId="8"/>
  </si>
  <si>
    <t>書　跡</t>
    <phoneticPr fontId="8"/>
  </si>
  <si>
    <t>元十村役瀬尾孫三
手代建部次吉請書</t>
    <rPh sb="0" eb="1">
      <t>モト</t>
    </rPh>
    <rPh sb="1" eb="2">
      <t>ジュウ</t>
    </rPh>
    <rPh sb="2" eb="3">
      <t>ムラ</t>
    </rPh>
    <rPh sb="3" eb="4">
      <t>ヤク</t>
    </rPh>
    <rPh sb="4" eb="6">
      <t>セオ</t>
    </rPh>
    <rPh sb="6" eb="7">
      <t>マゴ</t>
    </rPh>
    <rPh sb="7" eb="8">
      <t>サン</t>
    </rPh>
    <rPh sb="9" eb="11">
      <t>テダイ</t>
    </rPh>
    <rPh sb="11" eb="13">
      <t>タテベ</t>
    </rPh>
    <rPh sb="13" eb="14">
      <t>ジ</t>
    </rPh>
    <rPh sb="14" eb="15">
      <t>キチ</t>
    </rPh>
    <rPh sb="15" eb="16">
      <t>ウ</t>
    </rPh>
    <rPh sb="16" eb="17">
      <t>ショ</t>
    </rPh>
    <phoneticPr fontId="8"/>
  </si>
  <si>
    <t>１通</t>
    <rPh sb="1" eb="2">
      <t>ツウ</t>
    </rPh>
    <phoneticPr fontId="8"/>
  </si>
  <si>
    <t>御経塚一丁目182番地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</si>
  <si>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野々市市</t>
    <rPh sb="0" eb="3">
      <t>ノノイチ</t>
    </rPh>
    <rPh sb="3" eb="4">
      <t>シ</t>
    </rPh>
    <phoneticPr fontId="8"/>
  </si>
  <si>
    <t>平 ２. ５.29</t>
    <rPh sb="0" eb="1">
      <t>ヘイ</t>
    </rPh>
    <phoneticPr fontId="8"/>
  </si>
  <si>
    <t>記念物</t>
    <phoneticPr fontId="8"/>
  </si>
  <si>
    <t>史跡</t>
    <phoneticPr fontId="8"/>
  </si>
  <si>
    <t>末松廃寺跡</t>
  </si>
  <si>
    <t>末松二丁目地内</t>
    <rPh sb="2" eb="3">
      <t>２</t>
    </rPh>
    <phoneticPr fontId="8"/>
  </si>
  <si>
    <t>野々市市</t>
    <rPh sb="3" eb="4">
      <t>シ</t>
    </rPh>
    <phoneticPr fontId="8"/>
  </si>
  <si>
    <t>昭14. ９. ７</t>
    <phoneticPr fontId="8"/>
  </si>
  <si>
    <t>〃</t>
  </si>
  <si>
    <t>建部次吉通知状</t>
    <rPh sb="0" eb="2">
      <t>タテベ</t>
    </rPh>
    <rPh sb="2" eb="3">
      <t>ジ</t>
    </rPh>
    <rPh sb="3" eb="4">
      <t>キチ</t>
    </rPh>
    <rPh sb="4" eb="7">
      <t>ツウチジョウ</t>
    </rPh>
    <phoneticPr fontId="8"/>
  </si>
  <si>
    <t>〃</t>
    <phoneticPr fontId="3"/>
  </si>
  <si>
    <t>〃</t>
    <phoneticPr fontId="8"/>
  </si>
  <si>
    <t>御経塚遺跡</t>
  </si>
  <si>
    <t>御経塚一丁目549番地</t>
    <rPh sb="3" eb="4">
      <t>１</t>
    </rPh>
    <rPh sb="9" eb="11">
      <t>バンチ</t>
    </rPh>
    <phoneticPr fontId="8"/>
  </si>
  <si>
    <t>昭52. ３. ８</t>
    <phoneticPr fontId="8"/>
  </si>
  <si>
    <t>里正棟取瀬尾孫三願書</t>
    <rPh sb="0" eb="1">
      <t>サト</t>
    </rPh>
    <rPh sb="1" eb="2">
      <t>マサ</t>
    </rPh>
    <rPh sb="2" eb="3">
      <t>トウ</t>
    </rPh>
    <rPh sb="3" eb="4">
      <t>トリ</t>
    </rPh>
    <rPh sb="4" eb="6">
      <t>セオ</t>
    </rPh>
    <rPh sb="6" eb="7">
      <t>マゴ</t>
    </rPh>
    <rPh sb="7" eb="8">
      <t>サン</t>
    </rPh>
    <rPh sb="8" eb="10">
      <t>ガンショ</t>
    </rPh>
    <phoneticPr fontId="8"/>
  </si>
  <si>
    <t>考古資料</t>
  </si>
  <si>
    <t>石川県御経塚遺跡出土品</t>
    <rPh sb="0" eb="3">
      <t>イシカワケン</t>
    </rPh>
    <rPh sb="3" eb="5">
      <t>オキョウ</t>
    </rPh>
    <rPh sb="5" eb="6">
      <t>ヅカ</t>
    </rPh>
    <rPh sb="6" eb="8">
      <t>イセキ</t>
    </rPh>
    <rPh sb="8" eb="10">
      <t>シュツド</t>
    </rPh>
    <rPh sb="10" eb="11">
      <t>ヒン</t>
    </rPh>
    <phoneticPr fontId="8"/>
  </si>
  <si>
    <t>御経塚一丁目182 番地</t>
    <rPh sb="0" eb="1">
      <t>オ</t>
    </rPh>
    <rPh sb="1" eb="2">
      <t>キョウ</t>
    </rPh>
    <rPh sb="2" eb="3">
      <t>ヅカ</t>
    </rPh>
    <rPh sb="3" eb="4">
      <t>１</t>
    </rPh>
    <rPh sb="4" eb="6">
      <t>チョウメ</t>
    </rPh>
    <rPh sb="10" eb="11">
      <t>バン</t>
    </rPh>
    <rPh sb="11" eb="12">
      <t>チ</t>
    </rPh>
    <phoneticPr fontId="8"/>
  </si>
  <si>
    <t>平22. ６.29</t>
    <rPh sb="0" eb="1">
      <t>ヒラ</t>
    </rPh>
    <phoneticPr fontId="8"/>
  </si>
  <si>
    <t>瀬尾孫三書状</t>
    <rPh sb="0" eb="2">
      <t>セオ</t>
    </rPh>
    <rPh sb="2" eb="3">
      <t>マゴ</t>
    </rPh>
    <rPh sb="3" eb="4">
      <t>サン</t>
    </rPh>
    <rPh sb="4" eb="6">
      <t>ショジョウ</t>
    </rPh>
    <phoneticPr fontId="8"/>
  </si>
  <si>
    <t>重要無形文化財</t>
  </si>
  <si>
    <t>工芸技術</t>
  </si>
  <si>
    <t>蒔絵</t>
    <rPh sb="0" eb="2">
      <t>マキエ</t>
    </rPh>
    <phoneticPr fontId="8"/>
  </si>
  <si>
    <t>清金</t>
    <rPh sb="0" eb="1">
      <t>キヨ</t>
    </rPh>
    <rPh sb="1" eb="2">
      <t>カネ</t>
    </rPh>
    <phoneticPr fontId="8"/>
  </si>
  <si>
    <t>中野　孝一</t>
    <phoneticPr fontId="8"/>
  </si>
  <si>
    <t>平22. ９.６</t>
    <rPh sb="0" eb="1">
      <t>ヒラ</t>
    </rPh>
    <phoneticPr fontId="8"/>
  </si>
  <si>
    <t>元御住居御用弁方書状</t>
    <rPh sb="0" eb="1">
      <t>モト</t>
    </rPh>
    <rPh sb="1" eb="2">
      <t>オン</t>
    </rPh>
    <rPh sb="2" eb="4">
      <t>ジュウキョ</t>
    </rPh>
    <rPh sb="4" eb="6">
      <t>ゴヨウ</t>
    </rPh>
    <rPh sb="6" eb="7">
      <t>ベン</t>
    </rPh>
    <rPh sb="7" eb="8">
      <t>カタ</t>
    </rPh>
    <rPh sb="8" eb="10">
      <t>ショジョウ</t>
    </rPh>
    <phoneticPr fontId="8"/>
  </si>
  <si>
    <t>（市指定文化財）</t>
    <rPh sb="1" eb="2">
      <t>シ</t>
    </rPh>
    <rPh sb="2" eb="4">
      <t>シテイ</t>
    </rPh>
    <rPh sb="4" eb="7">
      <t>ブンカザイ</t>
    </rPh>
    <phoneticPr fontId="8"/>
  </si>
  <si>
    <t>建部次吉書状</t>
    <rPh sb="0" eb="2">
      <t>タテベ</t>
    </rPh>
    <rPh sb="2" eb="3">
      <t>ジ</t>
    </rPh>
    <rPh sb="3" eb="4">
      <t>キチ</t>
    </rPh>
    <rPh sb="4" eb="6">
      <t>ショジョウ</t>
    </rPh>
    <phoneticPr fontId="8"/>
  </si>
  <si>
    <t>有形文化財</t>
  </si>
  <si>
    <t>絵画</t>
  </si>
  <si>
    <t>馬の図（伝富樫政親筆）</t>
    <rPh sb="0" eb="1">
      <t>ウマ</t>
    </rPh>
    <rPh sb="2" eb="3">
      <t>ズ</t>
    </rPh>
    <rPh sb="4" eb="5">
      <t>デン</t>
    </rPh>
    <rPh sb="5" eb="7">
      <t>トガシ</t>
    </rPh>
    <rPh sb="7" eb="8">
      <t>セイ</t>
    </rPh>
    <rPh sb="8" eb="9">
      <t>オヤ</t>
    </rPh>
    <rPh sb="9" eb="10">
      <t>ヒツ</t>
    </rPh>
    <phoneticPr fontId="8"/>
  </si>
  <si>
    <t>１幅</t>
    <rPh sb="1" eb="2">
      <t>ハバ</t>
    </rPh>
    <phoneticPr fontId="8"/>
  </si>
  <si>
    <t>扇が丘７番１号　　　</t>
    <rPh sb="0" eb="1">
      <t>オウギ</t>
    </rPh>
    <rPh sb="2" eb="3">
      <t>オカ</t>
    </rPh>
    <rPh sb="4" eb="5">
      <t>バン</t>
    </rPh>
    <rPh sb="6" eb="7">
      <t>ゴウ</t>
    </rPh>
    <phoneticPr fontId="8"/>
  </si>
  <si>
    <t>金沢工業大学</t>
    <rPh sb="0" eb="2">
      <t>カナザワ</t>
    </rPh>
    <rPh sb="2" eb="4">
      <t>コウギョウ</t>
    </rPh>
    <rPh sb="4" eb="6">
      <t>ダイガク</t>
    </rPh>
    <phoneticPr fontId="8"/>
  </si>
  <si>
    <t>昭45. ３.10</t>
    <rPh sb="0" eb="1">
      <t>アキラ</t>
    </rPh>
    <phoneticPr fontId="8"/>
  </si>
  <si>
    <t>氏神社神社号願</t>
    <rPh sb="0" eb="2">
      <t>ウジガミ</t>
    </rPh>
    <rPh sb="2" eb="3">
      <t>シャ</t>
    </rPh>
    <rPh sb="3" eb="5">
      <t>ジンジャ</t>
    </rPh>
    <rPh sb="5" eb="6">
      <t>ゴウ</t>
    </rPh>
    <rPh sb="6" eb="7">
      <t>ネガ</t>
    </rPh>
    <phoneticPr fontId="8"/>
  </si>
  <si>
    <t>書　跡</t>
  </si>
  <si>
    <t>顕尊上人消息</t>
    <rPh sb="0" eb="1">
      <t>アキラ</t>
    </rPh>
    <rPh sb="1" eb="2">
      <t>ソン</t>
    </rPh>
    <rPh sb="2" eb="3">
      <t>ウエ</t>
    </rPh>
    <rPh sb="3" eb="4">
      <t>ヒト</t>
    </rPh>
    <rPh sb="4" eb="6">
      <t>ショウソク</t>
    </rPh>
    <phoneticPr fontId="8"/>
  </si>
  <si>
    <t>本町三丁目13番20号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</si>
  <si>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照台寺</t>
    <rPh sb="0" eb="1">
      <t>テ</t>
    </rPh>
    <rPh sb="1" eb="2">
      <t>ダイ</t>
    </rPh>
    <rPh sb="2" eb="3">
      <t>テラ</t>
    </rPh>
    <phoneticPr fontId="8"/>
  </si>
  <si>
    <t>昭42. ２.11</t>
    <rPh sb="0" eb="1">
      <t>アキラ</t>
    </rPh>
    <phoneticPr fontId="8"/>
  </si>
  <si>
    <t>前田家家扶代多田一書状</t>
    <rPh sb="0" eb="3">
      <t>マエダケ</t>
    </rPh>
    <rPh sb="3" eb="4">
      <t>イエ</t>
    </rPh>
    <rPh sb="4" eb="5">
      <t>フ</t>
    </rPh>
    <rPh sb="5" eb="6">
      <t>ダイ</t>
    </rPh>
    <rPh sb="6" eb="8">
      <t>タダ</t>
    </rPh>
    <rPh sb="8" eb="9">
      <t>イチ</t>
    </rPh>
    <rPh sb="9" eb="11">
      <t>ショジョウ</t>
    </rPh>
    <phoneticPr fontId="8"/>
  </si>
  <si>
    <t>前田利長書状</t>
    <rPh sb="0" eb="2">
      <t>マエダ</t>
    </rPh>
    <rPh sb="2" eb="3">
      <t>トシ</t>
    </rPh>
    <rPh sb="3" eb="4">
      <t>ナガ</t>
    </rPh>
    <rPh sb="4" eb="6">
      <t>ショジョウ</t>
    </rPh>
    <phoneticPr fontId="8"/>
  </si>
  <si>
    <t>本町三丁目</t>
    <rPh sb="0" eb="2">
      <t>ホンマチ</t>
    </rPh>
    <rPh sb="2" eb="3">
      <t>３</t>
    </rPh>
    <rPh sb="3" eb="5">
      <t>チョウメ</t>
    </rPh>
    <phoneticPr fontId="8"/>
  </si>
  <si>
    <t>八幡大神四文字ノ由来記</t>
    <rPh sb="0" eb="2">
      <t>ハチマン</t>
    </rPh>
    <rPh sb="2" eb="4">
      <t>オオカミ</t>
    </rPh>
    <rPh sb="4" eb="7">
      <t>ヨンモジ</t>
    </rPh>
    <rPh sb="8" eb="10">
      <t>ユライ</t>
    </rPh>
    <rPh sb="10" eb="11">
      <t>キ</t>
    </rPh>
    <phoneticPr fontId="8"/>
  </si>
  <si>
    <t>前田利常書状</t>
    <rPh sb="0" eb="2">
      <t>マエダ</t>
    </rPh>
    <rPh sb="2" eb="3">
      <t>トシ</t>
    </rPh>
    <rPh sb="3" eb="4">
      <t>ツネ</t>
    </rPh>
    <rPh sb="4" eb="6">
      <t>ショジョウ</t>
    </rPh>
    <phoneticPr fontId="8"/>
  </si>
  <si>
    <t>八幡大神の神号軸</t>
    <rPh sb="0" eb="2">
      <t>ハチマン</t>
    </rPh>
    <rPh sb="2" eb="4">
      <t>オオカミ</t>
    </rPh>
    <rPh sb="5" eb="6">
      <t>ジン</t>
    </rPh>
    <rPh sb="6" eb="7">
      <t>ゴウ</t>
    </rPh>
    <rPh sb="7" eb="8">
      <t>ジク</t>
    </rPh>
    <phoneticPr fontId="8"/>
  </si>
  <si>
    <t>宿送人足傳馬之書</t>
    <rPh sb="0" eb="1">
      <t>シュク</t>
    </rPh>
    <rPh sb="1" eb="2">
      <t>オク</t>
    </rPh>
    <rPh sb="2" eb="3">
      <t>ビト</t>
    </rPh>
    <rPh sb="3" eb="4">
      <t>アシ</t>
    </rPh>
    <rPh sb="4" eb="5">
      <t>デン</t>
    </rPh>
    <rPh sb="5" eb="6">
      <t>ウマ</t>
    </rPh>
    <rPh sb="6" eb="7">
      <t>ノ</t>
    </rPh>
    <rPh sb="7" eb="8">
      <t>ショ</t>
    </rPh>
    <phoneticPr fontId="8"/>
  </si>
  <si>
    <t>御経塚一丁目182番地</t>
    <rPh sb="0" eb="2">
      <t>オキョウ</t>
    </rPh>
    <rPh sb="2" eb="3">
      <t>ヅカ</t>
    </rPh>
    <rPh sb="3" eb="4">
      <t>１</t>
    </rPh>
    <rPh sb="4" eb="6">
      <t>チョウメ</t>
    </rPh>
    <rPh sb="9" eb="11">
      <t>バンチ</t>
    </rPh>
    <phoneticPr fontId="8"/>
  </si>
  <si>
    <t>亀の字</t>
    <rPh sb="0" eb="1">
      <t>カメ</t>
    </rPh>
    <rPh sb="2" eb="3">
      <t>ジ</t>
    </rPh>
    <phoneticPr fontId="8"/>
  </si>
  <si>
    <t>野々市村村御印</t>
    <rPh sb="0" eb="3">
      <t>ノノイチ</t>
    </rPh>
    <rPh sb="3" eb="4">
      <t>ムラ</t>
    </rPh>
    <phoneticPr fontId="8"/>
  </si>
  <si>
    <t>野草幽花各自香</t>
    <rPh sb="0" eb="1">
      <t>ノ</t>
    </rPh>
    <rPh sb="1" eb="2">
      <t>グサ</t>
    </rPh>
    <rPh sb="2" eb="3">
      <t>ユウ</t>
    </rPh>
    <rPh sb="3" eb="4">
      <t>ハナ</t>
    </rPh>
    <rPh sb="4" eb="6">
      <t>カクジ</t>
    </rPh>
    <rPh sb="6" eb="7">
      <t>カオ</t>
    </rPh>
    <phoneticPr fontId="8"/>
  </si>
  <si>
    <t>上林村村御印</t>
    <rPh sb="0" eb="1">
      <t>ウエ</t>
    </rPh>
    <rPh sb="1" eb="2">
      <t>ハヤシ</t>
    </rPh>
    <rPh sb="2" eb="3">
      <t>ムラ</t>
    </rPh>
    <phoneticPr fontId="8"/>
  </si>
  <si>
    <t xml:space="preserve">上林三丁目　 </t>
    <rPh sb="0" eb="2">
      <t>カンバヤシ</t>
    </rPh>
    <rPh sb="2" eb="3">
      <t>３</t>
    </rPh>
    <rPh sb="3" eb="5">
      <t>チョウメ</t>
    </rPh>
    <phoneticPr fontId="8"/>
  </si>
  <si>
    <t>個人</t>
  </si>
  <si>
    <t>昭53. ３.12</t>
    <rPh sb="0" eb="1">
      <t>アキラ</t>
    </rPh>
    <phoneticPr fontId="8"/>
  </si>
  <si>
    <t>歴史資料</t>
  </si>
  <si>
    <t>鳥居</t>
    <rPh sb="0" eb="2">
      <t>トリイ</t>
    </rPh>
    <phoneticPr fontId="8"/>
  </si>
  <si>
    <t>１基</t>
    <rPh sb="1" eb="2">
      <t>キ</t>
    </rPh>
    <phoneticPr fontId="8"/>
  </si>
  <si>
    <t>徳用二丁目200番地</t>
    <rPh sb="0" eb="2">
      <t>トクヨウ</t>
    </rPh>
    <rPh sb="2" eb="5">
      <t>２チョウメ</t>
    </rPh>
    <rPh sb="8" eb="10">
      <t>バンチ</t>
    </rPh>
    <phoneticPr fontId="3"/>
  </si>
  <si>
    <t>光松八幡神社</t>
    <rPh sb="0" eb="1">
      <t>ヒカリ</t>
    </rPh>
    <rPh sb="1" eb="2">
      <t>マツ</t>
    </rPh>
    <rPh sb="2" eb="4">
      <t>ハチマン</t>
    </rPh>
    <rPh sb="4" eb="6">
      <t>ジンジャ</t>
    </rPh>
    <phoneticPr fontId="8"/>
  </si>
  <si>
    <t>下林村村御印</t>
    <rPh sb="0" eb="1">
      <t>シタ</t>
    </rPh>
    <rPh sb="1" eb="2">
      <t>ハヤシ</t>
    </rPh>
    <rPh sb="2" eb="3">
      <t>ムラ</t>
    </rPh>
    <phoneticPr fontId="8"/>
  </si>
  <si>
    <t>下林四丁目153番地</t>
    <rPh sb="0" eb="2">
      <t>シモバヤシ</t>
    </rPh>
    <rPh sb="2" eb="3">
      <t>４</t>
    </rPh>
    <rPh sb="3" eb="5">
      <t>チョウメ</t>
    </rPh>
    <rPh sb="8" eb="10">
      <t>バンチ</t>
    </rPh>
    <phoneticPr fontId="8"/>
  </si>
  <si>
    <t>下林町内会</t>
    <rPh sb="0" eb="3">
      <t>シモバヤシチョウ</t>
    </rPh>
    <rPh sb="3" eb="4">
      <t>ナイ</t>
    </rPh>
    <rPh sb="4" eb="5">
      <t>カイ</t>
    </rPh>
    <phoneticPr fontId="8"/>
  </si>
  <si>
    <t>三社の題額</t>
    <rPh sb="0" eb="1">
      <t>サン</t>
    </rPh>
    <rPh sb="1" eb="2">
      <t>シャ</t>
    </rPh>
    <rPh sb="3" eb="4">
      <t>ダイ</t>
    </rPh>
    <rPh sb="4" eb="5">
      <t>ガク</t>
    </rPh>
    <phoneticPr fontId="8"/>
  </si>
  <si>
    <t>１面</t>
    <rPh sb="1" eb="2">
      <t>メン</t>
    </rPh>
    <phoneticPr fontId="8"/>
  </si>
  <si>
    <t>末松村村御印</t>
    <rPh sb="0" eb="1">
      <t>スエ</t>
    </rPh>
    <rPh sb="1" eb="2">
      <t>マツ</t>
    </rPh>
    <rPh sb="2" eb="3">
      <t>ムラ</t>
    </rPh>
    <phoneticPr fontId="8"/>
  </si>
  <si>
    <t>末松一丁目</t>
    <rPh sb="0" eb="2">
      <t>スエマツ</t>
    </rPh>
    <rPh sb="2" eb="3">
      <t>１</t>
    </rPh>
    <rPh sb="3" eb="5">
      <t>チョウメ</t>
    </rPh>
    <phoneticPr fontId="8"/>
  </si>
  <si>
    <t>八幡大神の神号額</t>
    <rPh sb="0" eb="2">
      <t>ハチマン</t>
    </rPh>
    <rPh sb="2" eb="4">
      <t>オオガミ</t>
    </rPh>
    <rPh sb="5" eb="6">
      <t>ジン</t>
    </rPh>
    <rPh sb="6" eb="7">
      <t>ゴウ</t>
    </rPh>
    <rPh sb="7" eb="8">
      <t>ガク</t>
    </rPh>
    <phoneticPr fontId="8"/>
  </si>
  <si>
    <t>野々市市</t>
    <phoneticPr fontId="8"/>
  </si>
  <si>
    <t>宣如上人消息</t>
    <rPh sb="0" eb="1">
      <t>セン</t>
    </rPh>
    <rPh sb="1" eb="2">
      <t>ニョ</t>
    </rPh>
    <rPh sb="2" eb="3">
      <t>ジョウ</t>
    </rPh>
    <rPh sb="3" eb="4">
      <t>ニン</t>
    </rPh>
    <rPh sb="4" eb="6">
      <t>ショウソク</t>
    </rPh>
    <phoneticPr fontId="8"/>
  </si>
  <si>
    <t>絵　画</t>
  </si>
  <si>
    <t>猿の絵</t>
    <rPh sb="0" eb="1">
      <t>サル</t>
    </rPh>
    <rPh sb="2" eb="3">
      <t>エ</t>
    </rPh>
    <phoneticPr fontId="8"/>
  </si>
  <si>
    <t>二日市村村御印</t>
    <rPh sb="0" eb="3">
      <t>フツカイチ</t>
    </rPh>
    <rPh sb="3" eb="4">
      <t>ムラ</t>
    </rPh>
    <phoneticPr fontId="8"/>
  </si>
  <si>
    <t>昭61. ４.22</t>
    <rPh sb="0" eb="1">
      <t>アキラ</t>
    </rPh>
    <phoneticPr fontId="8"/>
  </si>
  <si>
    <t>扇面</t>
    <rPh sb="0" eb="1">
      <t>オウギ</t>
    </rPh>
    <rPh sb="1" eb="2">
      <t>メン</t>
    </rPh>
    <phoneticPr fontId="8"/>
  </si>
  <si>
    <t>長池村村御印</t>
    <rPh sb="0" eb="1">
      <t>チョウ</t>
    </rPh>
    <rPh sb="1" eb="2">
      <t>イケ</t>
    </rPh>
    <rPh sb="2" eb="3">
      <t>ムラ</t>
    </rPh>
    <phoneticPr fontId="8"/>
  </si>
  <si>
    <t>長池</t>
    <rPh sb="0" eb="2">
      <t>ナガイケ</t>
    </rPh>
    <phoneticPr fontId="8"/>
  </si>
  <si>
    <t>宝の玉の図</t>
    <rPh sb="0" eb="1">
      <t>タカラ</t>
    </rPh>
    <rPh sb="2" eb="3">
      <t>タマ</t>
    </rPh>
    <rPh sb="4" eb="5">
      <t>ズ</t>
    </rPh>
    <phoneticPr fontId="8"/>
  </si>
  <si>
    <t>藤平田新村村御印</t>
    <rPh sb="0" eb="1">
      <t>フジ</t>
    </rPh>
    <rPh sb="1" eb="2">
      <t>ヒラ</t>
    </rPh>
    <rPh sb="2" eb="3">
      <t>タ</t>
    </rPh>
    <rPh sb="3" eb="4">
      <t>シン</t>
    </rPh>
    <rPh sb="4" eb="5">
      <t>ムラ</t>
    </rPh>
    <phoneticPr fontId="8"/>
  </si>
  <si>
    <t>藤平</t>
    <rPh sb="0" eb="2">
      <t>フジヒラ</t>
    </rPh>
    <phoneticPr fontId="8"/>
  </si>
  <si>
    <t>彫　刻</t>
  </si>
  <si>
    <t>木造狛犬</t>
    <rPh sb="0" eb="2">
      <t>モクゾウ</t>
    </rPh>
    <rPh sb="2" eb="4">
      <t>コマイヌ</t>
    </rPh>
    <phoneticPr fontId="8"/>
  </si>
  <si>
    <t>１対</t>
    <rPh sb="1" eb="2">
      <t>ツイ</t>
    </rPh>
    <phoneticPr fontId="8"/>
  </si>
  <si>
    <t>徳用二丁目200番地</t>
    <rPh sb="0" eb="2">
      <t>トクヨウ</t>
    </rPh>
    <rPh sb="2" eb="5">
      <t>２チョウメ</t>
    </rPh>
    <rPh sb="8" eb="10">
      <t>バンチ</t>
    </rPh>
    <phoneticPr fontId="8"/>
  </si>
  <si>
    <t>無形民俗文化財</t>
  </si>
  <si>
    <t>芸　能</t>
  </si>
  <si>
    <t>野々市じょんから節</t>
    <rPh sb="0" eb="3">
      <t>ノノイチ</t>
    </rPh>
    <rPh sb="8" eb="9">
      <t>フシ</t>
    </rPh>
    <phoneticPr fontId="8"/>
  </si>
  <si>
    <t>本町</t>
    <phoneticPr fontId="8"/>
  </si>
  <si>
    <t>野々市じょんから節保存会</t>
    <rPh sb="0" eb="3">
      <t>ノノイチ</t>
    </rPh>
    <rPh sb="8" eb="9">
      <t>フシ</t>
    </rPh>
    <rPh sb="9" eb="11">
      <t>ホゾン</t>
    </rPh>
    <rPh sb="11" eb="12">
      <t>カイ</t>
    </rPh>
    <phoneticPr fontId="8"/>
  </si>
  <si>
    <t>１棟</t>
    <rPh sb="1" eb="2">
      <t>トウ</t>
    </rPh>
    <phoneticPr fontId="8"/>
  </si>
  <si>
    <t>本町三丁目19番24号</t>
    <rPh sb="0" eb="2">
      <t>ホンマチ</t>
    </rPh>
    <rPh sb="2" eb="3">
      <t>３</t>
    </rPh>
    <rPh sb="3" eb="5">
      <t>チョウメ</t>
    </rPh>
    <rPh sb="7" eb="8">
      <t>バン</t>
    </rPh>
    <rPh sb="10" eb="11">
      <t>ゴウ</t>
    </rPh>
    <phoneticPr fontId="8"/>
  </si>
  <si>
    <t>平 ５. ２.16</t>
    <rPh sb="0" eb="1">
      <t>ヘイ</t>
    </rPh>
    <phoneticPr fontId="8"/>
  </si>
  <si>
    <t>記念物</t>
  </si>
  <si>
    <t>史　跡</t>
  </si>
  <si>
    <t>住吉の宮</t>
    <rPh sb="0" eb="2">
      <t>スミヨシ</t>
    </rPh>
    <rPh sb="3" eb="4">
      <t>ミヤ</t>
    </rPh>
    <phoneticPr fontId="8"/>
  </si>
  <si>
    <t>本町二丁目14番16号</t>
    <rPh sb="0" eb="2">
      <t>ホンマチ</t>
    </rPh>
    <rPh sb="2" eb="3">
      <t>２</t>
    </rPh>
    <rPh sb="3" eb="5">
      <t>チョウメ</t>
    </rPh>
    <phoneticPr fontId="8"/>
  </si>
  <si>
    <t>布市神社</t>
    <rPh sb="0" eb="2">
      <t>ヌノイチ</t>
    </rPh>
    <rPh sb="2" eb="4">
      <t>ジンジャ</t>
    </rPh>
    <phoneticPr fontId="8"/>
  </si>
  <si>
    <t>３棟</t>
    <rPh sb="1" eb="2">
      <t>トウ</t>
    </rPh>
    <phoneticPr fontId="8"/>
  </si>
  <si>
    <t>平 ８. １.25</t>
    <rPh sb="0" eb="1">
      <t>ヘイ</t>
    </rPh>
    <phoneticPr fontId="8"/>
  </si>
  <si>
    <t>徹通和尚荼毘の墓</t>
    <rPh sb="0" eb="1">
      <t>テツ</t>
    </rPh>
    <rPh sb="1" eb="2">
      <t>ツウ</t>
    </rPh>
    <rPh sb="2" eb="4">
      <t>オショウ</t>
    </rPh>
    <rPh sb="4" eb="6">
      <t>ダビ</t>
    </rPh>
    <rPh sb="7" eb="8">
      <t>ハカ</t>
    </rPh>
    <phoneticPr fontId="8"/>
  </si>
  <si>
    <t>太平寺一丁目１番地１</t>
    <rPh sb="0" eb="1">
      <t>タ</t>
    </rPh>
    <rPh sb="1" eb="2">
      <t>ヘイ</t>
    </rPh>
    <rPh sb="2" eb="3">
      <t>ジ</t>
    </rPh>
    <rPh sb="3" eb="4">
      <t>１</t>
    </rPh>
    <rPh sb="4" eb="6">
      <t>チョウメ</t>
    </rPh>
    <rPh sb="7" eb="9">
      <t>バンチ</t>
    </rPh>
    <phoneticPr fontId="8"/>
  </si>
  <si>
    <t>太平寺町内会</t>
    <rPh sb="0" eb="3">
      <t>タイヘイジ</t>
    </rPh>
    <rPh sb="3" eb="5">
      <t>チョウナイ</t>
    </rPh>
    <rPh sb="5" eb="6">
      <t>カイ</t>
    </rPh>
    <phoneticPr fontId="8"/>
  </si>
  <si>
    <t>工芸品</t>
  </si>
  <si>
    <t>脇差（銘　信長）</t>
    <rPh sb="0" eb="1">
      <t>ワキ</t>
    </rPh>
    <rPh sb="1" eb="2">
      <t>サ</t>
    </rPh>
    <rPh sb="3" eb="4">
      <t>メイ</t>
    </rPh>
    <rPh sb="5" eb="7">
      <t>ノブナガ</t>
    </rPh>
    <phoneticPr fontId="8"/>
  </si>
  <si>
    <t>１振</t>
    <rPh sb="1" eb="2">
      <t>フ</t>
    </rPh>
    <phoneticPr fontId="8"/>
  </si>
  <si>
    <t>平 ８. ３. １</t>
    <rPh sb="0" eb="1">
      <t>ヘイ</t>
    </rPh>
    <phoneticPr fontId="8"/>
  </si>
  <si>
    <t>史　跡</t>
    <phoneticPr fontId="8"/>
  </si>
  <si>
    <t>富樫館跡</t>
    <rPh sb="0" eb="2">
      <t>トガシ</t>
    </rPh>
    <rPh sb="2" eb="3">
      <t>カン</t>
    </rPh>
    <rPh sb="3" eb="4">
      <t>アト</t>
    </rPh>
    <phoneticPr fontId="8"/>
  </si>
  <si>
    <t>本町二丁目307番地1</t>
    <rPh sb="0" eb="2">
      <t>ホンマチ</t>
    </rPh>
    <rPh sb="2" eb="3">
      <t>２</t>
    </rPh>
    <rPh sb="3" eb="5">
      <t>チョウメ</t>
    </rPh>
    <rPh sb="8" eb="10">
      <t>バンチ</t>
    </rPh>
    <phoneticPr fontId="8"/>
  </si>
  <si>
    <t>木造厨子</t>
    <rPh sb="0" eb="2">
      <t>モクゾウ</t>
    </rPh>
    <rPh sb="2" eb="4">
      <t>ズシ</t>
    </rPh>
    <phoneticPr fontId="8"/>
  </si>
  <si>
    <t>三納二丁目１番地</t>
    <rPh sb="0" eb="1">
      <t>サン</t>
    </rPh>
    <rPh sb="1" eb="2">
      <t>ノウ</t>
    </rPh>
    <rPh sb="2" eb="3">
      <t>２</t>
    </rPh>
    <rPh sb="3" eb="5">
      <t>チョウメ</t>
    </rPh>
    <rPh sb="6" eb="8">
      <t>バンチ</t>
    </rPh>
    <phoneticPr fontId="8"/>
  </si>
  <si>
    <t>日下日吉神社</t>
    <rPh sb="0" eb="2">
      <t>クサカ</t>
    </rPh>
    <rPh sb="2" eb="4">
      <t>ヒヨシ</t>
    </rPh>
    <rPh sb="4" eb="6">
      <t>ジンジャ</t>
    </rPh>
    <phoneticPr fontId="8"/>
  </si>
  <si>
    <t>平 ９. ６.25</t>
    <rPh sb="0" eb="1">
      <t>ヘイ</t>
    </rPh>
    <phoneticPr fontId="8"/>
  </si>
  <si>
    <t>農事社跡</t>
    <rPh sb="0" eb="1">
      <t>ノウ</t>
    </rPh>
    <rPh sb="1" eb="2">
      <t>ジ</t>
    </rPh>
    <rPh sb="2" eb="3">
      <t>シャ</t>
    </rPh>
    <rPh sb="3" eb="4">
      <t>アト</t>
    </rPh>
    <phoneticPr fontId="8"/>
  </si>
  <si>
    <t>住吉町170番地</t>
    <rPh sb="0" eb="3">
      <t>スミヨシマチ</t>
    </rPh>
    <rPh sb="6" eb="8">
      <t>バンチ</t>
    </rPh>
    <phoneticPr fontId="8"/>
  </si>
  <si>
    <t>石造　山王権現神像</t>
    <rPh sb="0" eb="2">
      <t>セキゾウ</t>
    </rPh>
    <rPh sb="3" eb="5">
      <t>サンノウ</t>
    </rPh>
    <rPh sb="5" eb="6">
      <t>ケン</t>
    </rPh>
    <rPh sb="6" eb="7">
      <t>ゲン</t>
    </rPh>
    <rPh sb="7" eb="9">
      <t>シンゾウ</t>
    </rPh>
    <phoneticPr fontId="8"/>
  </si>
  <si>
    <t>１躯</t>
    <rPh sb="1" eb="2">
      <t>ムクロ</t>
    </rPh>
    <phoneticPr fontId="8"/>
  </si>
  <si>
    <t>天然
記念物</t>
  </si>
  <si>
    <t>大公孫樹</t>
    <rPh sb="0" eb="1">
      <t>ダイ</t>
    </rPh>
    <rPh sb="1" eb="2">
      <t>コウ</t>
    </rPh>
    <rPh sb="2" eb="3">
      <t>マゴ</t>
    </rPh>
    <rPh sb="3" eb="4">
      <t>キ</t>
    </rPh>
    <phoneticPr fontId="8"/>
  </si>
  <si>
    <t>本町二丁目14番16号</t>
    <rPh sb="0" eb="2">
      <t>ホンマチ</t>
    </rPh>
    <rPh sb="2" eb="3">
      <t>２</t>
    </rPh>
    <rPh sb="3" eb="5">
      <t>チョウメ</t>
    </rPh>
    <rPh sb="7" eb="8">
      <t>バン</t>
    </rPh>
    <rPh sb="10" eb="11">
      <t>ゴウ</t>
    </rPh>
    <phoneticPr fontId="8"/>
  </si>
  <si>
    <t>経塚</t>
    <rPh sb="0" eb="2">
      <t>キョウヅカ</t>
    </rPh>
    <phoneticPr fontId="8"/>
  </si>
  <si>
    <t>御経塚二丁目335番地</t>
    <rPh sb="0" eb="2">
      <t>オキョウ</t>
    </rPh>
    <rPh sb="2" eb="3">
      <t>ヅカ</t>
    </rPh>
    <rPh sb="3" eb="4">
      <t>２</t>
    </rPh>
    <rPh sb="4" eb="6">
      <t>チョウメ</t>
    </rPh>
    <rPh sb="9" eb="11">
      <t>バンチ</t>
    </rPh>
    <phoneticPr fontId="8"/>
  </si>
  <si>
    <t>平12. ５.26</t>
    <rPh sb="0" eb="1">
      <t>ヘイ</t>
    </rPh>
    <phoneticPr fontId="8"/>
  </si>
  <si>
    <t>附　石造傅大士像</t>
    <rPh sb="0" eb="1">
      <t>フ</t>
    </rPh>
    <rPh sb="2" eb="4">
      <t>セキゾウ</t>
    </rPh>
    <rPh sb="4" eb="5">
      <t>デン</t>
    </rPh>
    <rPh sb="5" eb="6">
      <t>ダイ</t>
    </rPh>
    <rPh sb="6" eb="7">
      <t>シ</t>
    </rPh>
    <rPh sb="7" eb="8">
      <t>ゾウ</t>
    </rPh>
    <phoneticPr fontId="8"/>
  </si>
  <si>
    <t>１躯</t>
    <rPh sb="1" eb="2">
      <t>ク</t>
    </rPh>
    <phoneticPr fontId="8"/>
  </si>
  <si>
    <t>上林の大椎</t>
    <rPh sb="0" eb="2">
      <t>カンバヤシ</t>
    </rPh>
    <rPh sb="3" eb="4">
      <t>オオ</t>
    </rPh>
    <rPh sb="4" eb="5">
      <t>シイ</t>
    </rPh>
    <phoneticPr fontId="8"/>
  </si>
  <si>
    <t>上林三丁目71番地</t>
    <rPh sb="0" eb="2">
      <t>カンバヤシ</t>
    </rPh>
    <rPh sb="2" eb="3">
      <t>３</t>
    </rPh>
    <rPh sb="3" eb="5">
      <t>チョウメ</t>
    </rPh>
    <rPh sb="7" eb="9">
      <t>バンチ</t>
    </rPh>
    <phoneticPr fontId="8"/>
  </si>
  <si>
    <t>林郷八幡神社</t>
    <rPh sb="0" eb="1">
      <t>ハヤシ</t>
    </rPh>
    <rPh sb="1" eb="2">
      <t>ゴウ</t>
    </rPh>
    <rPh sb="2" eb="4">
      <t>ハチマン</t>
    </rPh>
    <rPh sb="4" eb="6">
      <t>ジンジャ</t>
    </rPh>
    <phoneticPr fontId="8"/>
  </si>
  <si>
    <t>野代村村御印</t>
    <rPh sb="0" eb="1">
      <t>ノ</t>
    </rPh>
    <rPh sb="1" eb="2">
      <t>シロ</t>
    </rPh>
    <rPh sb="2" eb="3">
      <t>ムラ</t>
    </rPh>
    <rPh sb="3" eb="4">
      <t>ムラ</t>
    </rPh>
    <rPh sb="4" eb="6">
      <t>ゴイン</t>
    </rPh>
    <phoneticPr fontId="8"/>
  </si>
  <si>
    <t>1通</t>
    <rPh sb="1" eb="2">
      <t>ツウ</t>
    </rPh>
    <phoneticPr fontId="8"/>
  </si>
  <si>
    <t>野代二丁目</t>
    <rPh sb="0" eb="2">
      <t>ノシロ</t>
    </rPh>
    <rPh sb="2" eb="3">
      <t>２</t>
    </rPh>
    <rPh sb="3" eb="5">
      <t>チョウメ</t>
    </rPh>
    <phoneticPr fontId="8"/>
  </si>
  <si>
    <t>平14. ７. ４</t>
    <rPh sb="0" eb="1">
      <t>ヘイ</t>
    </rPh>
    <phoneticPr fontId="8"/>
  </si>
  <si>
    <t>古源家文書</t>
    <rPh sb="0" eb="1">
      <t>コ</t>
    </rPh>
    <rPh sb="1" eb="2">
      <t>ゲン</t>
    </rPh>
    <rPh sb="2" eb="3">
      <t>ケ</t>
    </rPh>
    <rPh sb="3" eb="5">
      <t>ブンショ</t>
    </rPh>
    <phoneticPr fontId="8"/>
  </si>
  <si>
    <t xml:space="preserve">414点 </t>
    <rPh sb="3" eb="4">
      <t>テン</t>
    </rPh>
    <phoneticPr fontId="8"/>
  </si>
  <si>
    <t>典　籍</t>
  </si>
  <si>
    <t>３巻</t>
    <rPh sb="1" eb="2">
      <t>カン</t>
    </rPh>
    <phoneticPr fontId="8"/>
  </si>
  <si>
    <t>和同開珎銀銭</t>
    <rPh sb="0" eb="6">
      <t>ワドウカイチンギンセン</t>
    </rPh>
    <phoneticPr fontId="8"/>
  </si>
  <si>
    <t>1点</t>
    <rPh sb="1" eb="2">
      <t>テン</t>
    </rPh>
    <phoneticPr fontId="8"/>
  </si>
  <si>
    <t>平19．２.22</t>
    <rPh sb="0" eb="1">
      <t>ヒラ</t>
    </rPh>
    <phoneticPr fontId="8"/>
  </si>
  <si>
    <t>御経塚遺跡出土品</t>
    <rPh sb="0" eb="2">
      <t>オキョウ</t>
    </rPh>
    <rPh sb="2" eb="3">
      <t>ヅカ</t>
    </rPh>
    <rPh sb="3" eb="5">
      <t>イセキ</t>
    </rPh>
    <rPh sb="5" eb="7">
      <t>シュツド</t>
    </rPh>
    <rPh sb="7" eb="8">
      <t>ヒン</t>
    </rPh>
    <phoneticPr fontId="8"/>
  </si>
  <si>
    <t>平20．４.22</t>
    <rPh sb="0" eb="1">
      <t>ヒラ</t>
    </rPh>
    <phoneticPr fontId="8"/>
  </si>
  <si>
    <t>３冊</t>
    <rPh sb="1" eb="2">
      <t>サツ</t>
    </rPh>
    <phoneticPr fontId="8"/>
  </si>
  <si>
    <t>守護所富樫館跡</t>
    <rPh sb="0" eb="2">
      <t>シュゴ</t>
    </rPh>
    <rPh sb="2" eb="3">
      <t>ショ</t>
    </rPh>
    <rPh sb="3" eb="5">
      <t>トガシ</t>
    </rPh>
    <rPh sb="5" eb="6">
      <t>カン</t>
    </rPh>
    <rPh sb="6" eb="7">
      <t>アト</t>
    </rPh>
    <phoneticPr fontId="8"/>
  </si>
  <si>
    <t>住吉町</t>
    <rPh sb="0" eb="3">
      <t>スミヨシマチ</t>
    </rPh>
    <phoneticPr fontId="8"/>
  </si>
  <si>
    <t>平28．６.28</t>
    <rPh sb="0" eb="1">
      <t>ヒラ</t>
    </rPh>
    <phoneticPr fontId="8"/>
  </si>
  <si>
    <t>石山合戦図絵馬</t>
    <rPh sb="0" eb="2">
      <t>イシヤマ</t>
    </rPh>
    <rPh sb="2" eb="4">
      <t>カッセン</t>
    </rPh>
    <rPh sb="4" eb="5">
      <t>ズ</t>
    </rPh>
    <rPh sb="5" eb="7">
      <t>エマ</t>
    </rPh>
    <phoneticPr fontId="8"/>
  </si>
  <si>
    <t>二日市五丁目18番地</t>
    <rPh sb="0" eb="3">
      <t>フツカイチ</t>
    </rPh>
    <rPh sb="3" eb="6">
      <t>ゴチョウメ</t>
    </rPh>
    <rPh sb="8" eb="10">
      <t>バンチ</t>
    </rPh>
    <phoneticPr fontId="8"/>
  </si>
  <si>
    <t>荒川神社</t>
    <rPh sb="0" eb="2">
      <t>アラカワ</t>
    </rPh>
    <rPh sb="2" eb="4">
      <t>ジンジャ</t>
    </rPh>
    <phoneticPr fontId="8"/>
  </si>
  <si>
    <t>平29．11．１</t>
    <rPh sb="0" eb="1">
      <t>ヒラ</t>
    </rPh>
    <phoneticPr fontId="8"/>
  </si>
  <si>
    <t>徳用村肝煎仕平願書</t>
    <rPh sb="0" eb="2">
      <t>トクヨウ</t>
    </rPh>
    <rPh sb="2" eb="3">
      <t>ムラ</t>
    </rPh>
    <rPh sb="3" eb="4">
      <t>キモ</t>
    </rPh>
    <rPh sb="4" eb="5">
      <t>セン</t>
    </rPh>
    <rPh sb="5" eb="6">
      <t>シ</t>
    </rPh>
    <rPh sb="6" eb="7">
      <t>ヒラ</t>
    </rPh>
    <rPh sb="7" eb="8">
      <t>ネガイ</t>
    </rPh>
    <rPh sb="8" eb="9">
      <t>ショ</t>
    </rPh>
    <phoneticPr fontId="8"/>
  </si>
  <si>
    <t>賤ヶ岳合戦図絵馬</t>
    <rPh sb="0" eb="3">
      <t>シズガタケ</t>
    </rPh>
    <phoneticPr fontId="8"/>
  </si>
  <si>
    <t>金谷御殿御用方赤井
喜内・山崎遐福翁覚</t>
    <rPh sb="0" eb="2">
      <t>カネタニ</t>
    </rPh>
    <rPh sb="2" eb="4">
      <t>ゴテン</t>
    </rPh>
    <rPh sb="4" eb="6">
      <t>ゴヨウ</t>
    </rPh>
    <rPh sb="6" eb="7">
      <t>カタ</t>
    </rPh>
    <rPh sb="7" eb="8">
      <t>アカ</t>
    </rPh>
    <rPh sb="8" eb="9">
      <t>イ</t>
    </rPh>
    <rPh sb="10" eb="11">
      <t>キ</t>
    </rPh>
    <rPh sb="11" eb="12">
      <t>ナイ</t>
    </rPh>
    <rPh sb="13" eb="15">
      <t>ヤマザキ</t>
    </rPh>
    <rPh sb="15" eb="16">
      <t>カ</t>
    </rPh>
    <rPh sb="16" eb="17">
      <t>フク</t>
    </rPh>
    <rPh sb="17" eb="18">
      <t>オキナ</t>
    </rPh>
    <rPh sb="18" eb="19">
      <t>オボ</t>
    </rPh>
    <phoneticPr fontId="8"/>
  </si>
  <si>
    <t>単位：人</t>
  </si>
  <si>
    <t>単位：冊、％</t>
  </si>
  <si>
    <t>学級数</t>
    <rPh sb="0" eb="3">
      <t>ガッキュウスウ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</si>
  <si>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</si>
  <si>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</si>
  <si>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</si>
  <si>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園児数</t>
    <rPh sb="0" eb="3">
      <t>エンジスウ</t>
    </rPh>
    <phoneticPr fontId="3"/>
  </si>
  <si>
    <t>教員数</t>
    <rPh sb="0" eb="3">
      <t>キョウインスウ</t>
    </rPh>
    <phoneticPr fontId="3"/>
  </si>
  <si>
    <t>青竜第二幼稚園</t>
    <phoneticPr fontId="3"/>
  </si>
  <si>
    <t>北陸学院
扇が丘幼稚園</t>
    <phoneticPr fontId="3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</si>
  <si>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</si>
  <si>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野々市小学校</t>
    <rPh sb="0" eb="6">
      <t>ノノイチショウガッコウ</t>
    </rPh>
    <phoneticPr fontId="3"/>
  </si>
  <si>
    <t>御園小学校</t>
    <rPh sb="0" eb="5">
      <t>ミソノショウガッコウ</t>
    </rPh>
    <phoneticPr fontId="3"/>
  </si>
  <si>
    <t>菅原小学校</t>
    <rPh sb="0" eb="5">
      <t>スガハラショウガッコウ</t>
    </rPh>
    <phoneticPr fontId="3"/>
  </si>
  <si>
    <t>富陽小学校</t>
    <rPh sb="0" eb="1">
      <t>トミ</t>
    </rPh>
    <rPh sb="1" eb="2">
      <t>ヨウ</t>
    </rPh>
    <rPh sb="2" eb="5">
      <t>ショウガッコウ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</si>
  <si>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</si>
  <si>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年</t>
    <rPh sb="0" eb="1">
      <t>ネン</t>
    </rPh>
    <phoneticPr fontId="3"/>
  </si>
  <si>
    <t>学年</t>
    <rPh sb="0" eb="2">
      <t>ガクネン</t>
    </rPh>
    <phoneticPr fontId="3"/>
  </si>
  <si>
    <t>野々市中学校</t>
    <rPh sb="0" eb="3">
      <t>ノノイチ</t>
    </rPh>
    <rPh sb="3" eb="6">
      <t>チュウガッコウ</t>
    </rPh>
    <phoneticPr fontId="3"/>
  </si>
  <si>
    <t>布水中学校</t>
    <rPh sb="0" eb="2">
      <t>フスイ</t>
    </rPh>
    <rPh sb="2" eb="5">
      <t>チュウガッコウ</t>
    </rPh>
    <phoneticPr fontId="3"/>
  </si>
  <si>
    <t>（６）中学校　学年別学級数及び生徒数</t>
    <phoneticPr fontId="8"/>
  </si>
  <si>
    <t>（７）中学校　卒業後の進路</t>
    <phoneticPr fontId="3"/>
  </si>
  <si>
    <t>A</t>
  </si>
  <si>
    <t>〔B/A〕</t>
  </si>
  <si>
    <t>〔E/A〕</t>
  </si>
  <si>
    <t>C</t>
    <phoneticPr fontId="3"/>
  </si>
  <si>
    <t>D</t>
    <phoneticPr fontId="3"/>
  </si>
  <si>
    <t>E</t>
    <phoneticPr fontId="3"/>
  </si>
  <si>
    <t>F</t>
    <phoneticPr fontId="3"/>
  </si>
  <si>
    <t xml:space="preserve">
</t>
    <phoneticPr fontId="8"/>
  </si>
  <si>
    <t>B</t>
    <phoneticPr fontId="3"/>
  </si>
  <si>
    <t>高等学校
等進学者</t>
    <phoneticPr fontId="3"/>
  </si>
  <si>
    <t>専修学校
(高等課程)
進学者</t>
    <phoneticPr fontId="3"/>
  </si>
  <si>
    <t>専修学校
(一般課程)
等入学者</t>
    <phoneticPr fontId="3"/>
  </si>
  <si>
    <t>就職者</t>
    <phoneticPr fontId="3"/>
  </si>
  <si>
    <t>無業者
その他</t>
    <phoneticPr fontId="3"/>
  </si>
  <si>
    <t>高等学校
等進学率</t>
    <phoneticPr fontId="3"/>
  </si>
  <si>
    <t>就職率</t>
    <phoneticPr fontId="3"/>
  </si>
  <si>
    <t>卒業者数
(B+C+D+E+F)</t>
    <phoneticPr fontId="3"/>
  </si>
  <si>
    <t>生徒数</t>
    <rPh sb="0" eb="3">
      <t>セイトスウ</t>
    </rPh>
    <phoneticPr fontId="3"/>
  </si>
  <si>
    <t>60(5)</t>
  </si>
  <si>
    <t>40(1)</t>
  </si>
  <si>
    <t>20(4)</t>
  </si>
  <si>
    <t>（８）石川県立野々市明倫高等学校　学級数、生徒数及び教職員数</t>
  </si>
  <si>
    <t>児童生徒数</t>
    <rPh sb="0" eb="2">
      <t>ジドウ</t>
    </rPh>
    <rPh sb="2" eb="4">
      <t>セイト</t>
    </rPh>
    <rPh sb="4" eb="5">
      <t>スウ</t>
    </rPh>
    <phoneticPr fontId="3"/>
  </si>
  <si>
    <t>（９）石川県立明和特別支援学校　学級数、児童・生徒数及び教職員数</t>
    <phoneticPr fontId="3"/>
  </si>
  <si>
    <t>（10）石川県立大学　学生数及び教職員数</t>
    <phoneticPr fontId="3"/>
  </si>
  <si>
    <t>（11）金沢工業大学　学生数及び教職員数</t>
    <phoneticPr fontId="3"/>
  </si>
  <si>
    <t>＜文化協会＞</t>
    <rPh sb="1" eb="5">
      <t>ブンカキョウカイ</t>
    </rPh>
    <phoneticPr fontId="3"/>
  </si>
  <si>
    <t>＜体育協会＞</t>
    <rPh sb="1" eb="3">
      <t>タイイク</t>
    </rPh>
    <rPh sb="3" eb="5">
      <t>キョウカイ</t>
    </rPh>
    <phoneticPr fontId="3"/>
  </si>
  <si>
    <t>（12）各種団体の状況</t>
    <phoneticPr fontId="3"/>
  </si>
  <si>
    <t>開架</t>
    <rPh sb="0" eb="2">
      <t>カイカ</t>
    </rPh>
    <phoneticPr fontId="8"/>
  </si>
  <si>
    <t>閉架</t>
    <rPh sb="0" eb="2">
      <t>ヘイカ</t>
    </rPh>
    <phoneticPr fontId="8"/>
  </si>
  <si>
    <t>館外</t>
    <rPh sb="0" eb="2">
      <t>カンガイ</t>
    </rPh>
    <phoneticPr fontId="8"/>
  </si>
  <si>
    <t>２</t>
    <phoneticPr fontId="3"/>
  </si>
  <si>
    <t>1人あたり
図書購入費</t>
    <rPh sb="1" eb="2">
      <t>ニン</t>
    </rPh>
    <rPh sb="6" eb="8">
      <t>トショ</t>
    </rPh>
    <rPh sb="8" eb="11">
      <t>コウニュウヒ</t>
    </rPh>
    <phoneticPr fontId="8"/>
  </si>
  <si>
    <t>　　　　・児童：小学生以下　　一般：中学生以上（平成29年11月から）</t>
    <phoneticPr fontId="3"/>
  </si>
  <si>
    <t>　（注）・児童：中学生以下　　一般：高校生以上（平成29年７月まで）</t>
    <phoneticPr fontId="3"/>
  </si>
  <si>
    <t>資料：市立図書館
　（注）・登録者数は市外登録者を含む。
　　　　・貸出冊数は、館外貸出冊数も含む。
　　　　・平成29年度の貸出冊数は、旧図書館の４月～７月の数と、新図書館の11月～３月の数を合算したもの。
　　　　・図書購入費には、視聴覚資料、雑誌等の購入も含む。
　　　　・平成29年度以降の図書購入費は、装備費用（ＩＣタグ、抽出ＭＡＲＣ費等）を含む。
　　　　･１人あたり蔵書数及び１人あたり図書購入費は、住民基本台帳人口を基に算出している。</t>
    <rPh sb="0" eb="2">
      <t>シリョウ</t>
    </rPh>
    <rPh sb="3" eb="5">
      <t>シリツ</t>
    </rPh>
    <rPh sb="5" eb="8">
      <t>トショカン</t>
    </rPh>
    <phoneticPr fontId="8"/>
  </si>
  <si>
    <t>○公民館</t>
    <rPh sb="1" eb="4">
      <t>コウミンカン</t>
    </rPh>
    <phoneticPr fontId="3"/>
  </si>
  <si>
    <t>利用件数</t>
    <rPh sb="0" eb="4">
      <t>リヨウケンスウ</t>
    </rPh>
    <phoneticPr fontId="3"/>
  </si>
  <si>
    <t>利用人数</t>
    <rPh sb="0" eb="4">
      <t>リヨウニンズウ</t>
    </rPh>
    <phoneticPr fontId="3"/>
  </si>
  <si>
    <t>総数</t>
    <rPh sb="0" eb="2">
      <t>ソウスウ</t>
    </rPh>
    <phoneticPr fontId="3"/>
  </si>
  <si>
    <t>中央公民館
（野々市）</t>
    <rPh sb="0" eb="5">
      <t>チュウオウコウミンカン</t>
    </rPh>
    <rPh sb="7" eb="10">
      <t>ノノイチ</t>
    </rPh>
    <phoneticPr fontId="3"/>
  </si>
  <si>
    <t>富奥防災コミュニティセンター
(富奥公民館)</t>
    <rPh sb="0" eb="1">
      <t>トミ</t>
    </rPh>
    <rPh sb="1" eb="2">
      <t>オク</t>
    </rPh>
    <rPh sb="2" eb="4">
      <t>ボウサイ</t>
    </rPh>
    <rPh sb="16" eb="17">
      <t>トミ</t>
    </rPh>
    <rPh sb="17" eb="18">
      <t>オク</t>
    </rPh>
    <rPh sb="18" eb="21">
      <t>コウミンカン</t>
    </rPh>
    <phoneticPr fontId="3"/>
  </si>
  <si>
    <t>郷公民館</t>
    <rPh sb="0" eb="1">
      <t>ゴウ</t>
    </rPh>
    <rPh sb="1" eb="4">
      <t>コウミンカン</t>
    </rPh>
    <phoneticPr fontId="3"/>
  </si>
  <si>
    <t>押野公民館</t>
    <rPh sb="0" eb="2">
      <t>オシノ</t>
    </rPh>
    <rPh sb="2" eb="5">
      <t>コウミンカン</t>
    </rPh>
    <phoneticPr fontId="3"/>
  </si>
  <si>
    <t>（13）図書評価一覧</t>
    <phoneticPr fontId="3"/>
  </si>
  <si>
    <t>（14）図書貸出人数の状況</t>
    <rPh sb="4" eb="6">
      <t>トショ</t>
    </rPh>
    <rPh sb="6" eb="8">
      <t>カシダシ</t>
    </rPh>
    <rPh sb="8" eb="10">
      <t>ニンズウ</t>
    </rPh>
    <rPh sb="11" eb="13">
      <t>ジョウキョウ</t>
    </rPh>
    <phoneticPr fontId="8"/>
  </si>
  <si>
    <t>（15）図書分類別蔵書数、調達冊数</t>
    <rPh sb="4" eb="6">
      <t>トショ</t>
    </rPh>
    <rPh sb="6" eb="8">
      <t>ブンルイ</t>
    </rPh>
    <rPh sb="8" eb="9">
      <t>ベツ</t>
    </rPh>
    <rPh sb="9" eb="11">
      <t>ゾウショ</t>
    </rPh>
    <rPh sb="11" eb="12">
      <t>スウ</t>
    </rPh>
    <rPh sb="13" eb="15">
      <t>チョウタツ</t>
    </rPh>
    <rPh sb="15" eb="17">
      <t>サッスウ</t>
    </rPh>
    <phoneticPr fontId="8"/>
  </si>
  <si>
    <t>（16）各施設利用状況</t>
    <rPh sb="4" eb="5">
      <t>カク</t>
    </rPh>
    <rPh sb="5" eb="11">
      <t>シセツリヨウジョウキョウ</t>
    </rPh>
    <phoneticPr fontId="3"/>
  </si>
  <si>
    <t>○社会教育施設</t>
    <phoneticPr fontId="3"/>
  </si>
  <si>
    <t>女性センター</t>
    <rPh sb="0" eb="2">
      <t>ジョセイ</t>
    </rPh>
    <phoneticPr fontId="3"/>
  </si>
  <si>
    <t>学びの杜ののいち</t>
    <rPh sb="0" eb="1">
      <t>マナ</t>
    </rPh>
    <rPh sb="3" eb="4">
      <t>モリ</t>
    </rPh>
    <phoneticPr fontId="3"/>
  </si>
  <si>
    <t>○交遊舎</t>
    <rPh sb="1" eb="4">
      <t>コウユウシャ</t>
    </rPh>
    <phoneticPr fontId="3"/>
  </si>
  <si>
    <t>○文化施設</t>
    <rPh sb="1" eb="3">
      <t>ブンカ</t>
    </rPh>
    <phoneticPr fontId="3"/>
  </si>
  <si>
    <t xml:space="preserve">　（注）学びの杜ののいちは、平成29年11月１日開館
</t>
    <phoneticPr fontId="3"/>
  </si>
  <si>
    <t>郷土資料館</t>
    <rPh sb="0" eb="2">
      <t>キョウド</t>
    </rPh>
    <rPh sb="2" eb="5">
      <t>シリョウカン</t>
    </rPh>
    <phoneticPr fontId="3"/>
  </si>
  <si>
    <t>ふるさと歴史館</t>
    <rPh sb="4" eb="6">
      <t>レキシ</t>
    </rPh>
    <rPh sb="6" eb="7">
      <t>カン</t>
    </rPh>
    <phoneticPr fontId="3"/>
  </si>
  <si>
    <t>単位：人</t>
    <rPh sb="0" eb="2">
      <t>タンイ</t>
    </rPh>
    <rPh sb="3" eb="4">
      <t>ニン</t>
    </rPh>
    <phoneticPr fontId="3"/>
  </si>
  <si>
    <t>（16）各施設利用状況（つづき）</t>
    <rPh sb="4" eb="5">
      <t>カク</t>
    </rPh>
    <rPh sb="5" eb="11">
      <t>シセツリヨウジョウキョウ</t>
    </rPh>
    <phoneticPr fontId="3"/>
  </si>
  <si>
    <t>○野々市市文化会館</t>
    <rPh sb="1" eb="4">
      <t>ノノイチ</t>
    </rPh>
    <rPh sb="4" eb="5">
      <t>シ</t>
    </rPh>
    <rPh sb="5" eb="7">
      <t>ブンカ</t>
    </rPh>
    <rPh sb="7" eb="9">
      <t>カイカン</t>
    </rPh>
    <phoneticPr fontId="3"/>
  </si>
  <si>
    <t>カルチャー
ルーム</t>
  </si>
  <si>
    <t>ミーティング
ルーム</t>
  </si>
  <si>
    <t>レクチャー
ルーム</t>
  </si>
  <si>
    <t>セミナールーム</t>
  </si>
  <si>
    <t>カンファレンスルーム</t>
  </si>
  <si>
    <t>その他</t>
    <rPh sb="2" eb="3">
      <t>タ</t>
    </rPh>
    <phoneticPr fontId="3"/>
  </si>
  <si>
    <t>資料：(公財)野々市市情報文化振興財団</t>
    <rPh sb="0" eb="2">
      <t>シリョウ</t>
    </rPh>
    <rPh sb="4" eb="6">
      <t>コウザイ</t>
    </rPh>
    <rPh sb="7" eb="10">
      <t>ノノイチ</t>
    </rPh>
    <rPh sb="10" eb="11">
      <t>シ</t>
    </rPh>
    <rPh sb="11" eb="13">
      <t>ジョウホウ</t>
    </rPh>
    <rPh sb="13" eb="15">
      <t>ブンカ</t>
    </rPh>
    <rPh sb="15" eb="17">
      <t>シンコウ</t>
    </rPh>
    <rPh sb="17" eb="19">
      <t>ザイダン</t>
    </rPh>
    <phoneticPr fontId="8"/>
  </si>
  <si>
    <t>○市民学習センター</t>
    <phoneticPr fontId="3"/>
  </si>
  <si>
    <t>オープン
ギャラリー</t>
  </si>
  <si>
    <t>音楽スタジオ</t>
  </si>
  <si>
    <t>キッチン
スタジオ</t>
  </si>
  <si>
    <t>○野々市市情報交流館</t>
    <phoneticPr fontId="3"/>
  </si>
  <si>
    <t>○体育施設</t>
    <rPh sb="1" eb="3">
      <t>タイイク</t>
    </rPh>
    <rPh sb="3" eb="5">
      <t>シセツ</t>
    </rPh>
    <phoneticPr fontId="3"/>
  </si>
  <si>
    <t>スポーツ
センター</t>
  </si>
  <si>
    <t>スポーツランド
プール</t>
  </si>
  <si>
    <t>スポーツランド
さわやかホール</t>
  </si>
  <si>
    <t>スポーツランド
テニスコート</t>
  </si>
  <si>
    <t>野々市市</t>
    <rPh sb="0" eb="4">
      <t>ノノイチシ</t>
    </rPh>
    <phoneticPr fontId="8"/>
  </si>
  <si>
    <t>各年度3月31日現在　単位：人、冊、円</t>
    <phoneticPr fontId="3"/>
  </si>
  <si>
    <t>喜多家住宅</t>
    <rPh sb="0" eb="3">
      <t>キタケ</t>
    </rPh>
    <rPh sb="3" eb="5">
      <t>ジュウタク</t>
    </rPh>
    <phoneticPr fontId="3"/>
  </si>
  <si>
    <t>御経塚一丁目182番地</t>
    <rPh sb="3" eb="4">
      <t>１</t>
    </rPh>
    <rPh sb="9" eb="11">
      <t>バンチ</t>
    </rPh>
    <phoneticPr fontId="3"/>
  </si>
  <si>
    <t>野々市市</t>
    <rPh sb="0" eb="4">
      <t>ノノイチシ</t>
    </rPh>
    <phoneticPr fontId="3"/>
  </si>
  <si>
    <t>（登録有形文化財）</t>
    <rPh sb="1" eb="3">
      <t>トウロク</t>
    </rPh>
    <rPh sb="3" eb="5">
      <t>ユウケイ</t>
    </rPh>
    <rPh sb="5" eb="8">
      <t>ブンカザイ</t>
    </rPh>
    <phoneticPr fontId="8"/>
  </si>
  <si>
    <t>建造物</t>
    <phoneticPr fontId="8"/>
  </si>
  <si>
    <t>８棟</t>
    <rPh sb="1" eb="2">
      <t>ムネ</t>
    </rPh>
    <phoneticPr fontId="8"/>
  </si>
  <si>
    <t>本町二丁目</t>
    <rPh sb="0" eb="2">
      <t>ホンマチ</t>
    </rPh>
    <rPh sb="2" eb="5">
      <t>ニチョウメ</t>
    </rPh>
    <phoneticPr fontId="8"/>
  </si>
  <si>
    <t>旧藤村家住宅（田村家住宅）</t>
    <rPh sb="0" eb="1">
      <t>キュウ</t>
    </rPh>
    <rPh sb="1" eb="3">
      <t>フジムラ</t>
    </rPh>
    <rPh sb="3" eb="4">
      <t>イエ</t>
    </rPh>
    <rPh sb="4" eb="6">
      <t>ジュウタク</t>
    </rPh>
    <rPh sb="7" eb="9">
      <t>タムラ</t>
    </rPh>
    <rPh sb="9" eb="10">
      <t>イエ</t>
    </rPh>
    <rPh sb="10" eb="12">
      <t>ジュウタク</t>
    </rPh>
    <phoneticPr fontId="8"/>
  </si>
  <si>
    <t>光松山八幡宮縁起（巻子本）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7">
      <t>エン</t>
    </rPh>
    <rPh sb="7" eb="8">
      <t>オコシ</t>
    </rPh>
    <phoneticPr fontId="8"/>
  </si>
  <si>
    <t>光松山八幡宮縁起（冊子本）</t>
    <rPh sb="0" eb="1">
      <t>ヒカリ</t>
    </rPh>
    <rPh sb="1" eb="2">
      <t>マツ</t>
    </rPh>
    <rPh sb="2" eb="3">
      <t>ヤマ</t>
    </rPh>
    <rPh sb="3" eb="4">
      <t>ハチ</t>
    </rPh>
    <rPh sb="4" eb="5">
      <t>ハタ</t>
    </rPh>
    <rPh sb="5" eb="6">
      <t>ミヤ</t>
    </rPh>
    <rPh sb="6" eb="8">
      <t>エンギ</t>
    </rPh>
    <phoneticPr fontId="8"/>
  </si>
  <si>
    <t>昭46.12.28、令元.12.27</t>
    <rPh sb="10" eb="11">
      <t>レイ</t>
    </rPh>
    <rPh sb="11" eb="12">
      <t>モト</t>
    </rPh>
    <phoneticPr fontId="8"/>
  </si>
  <si>
    <t>（17）指定文化財</t>
    <rPh sb="6" eb="7">
      <t>ブン</t>
    </rPh>
    <phoneticPr fontId="8"/>
  </si>
  <si>
    <t>（17）指定文化財（つづき）</t>
    <rPh sb="6" eb="7">
      <t>ブン</t>
    </rPh>
    <phoneticPr fontId="8"/>
  </si>
  <si>
    <t>1人あたり
蔵書数</t>
    <rPh sb="1" eb="2">
      <t>ニン</t>
    </rPh>
    <rPh sb="6" eb="8">
      <t>ゾウショ</t>
    </rPh>
    <rPh sb="8" eb="9">
      <t>スウ</t>
    </rPh>
    <phoneticPr fontId="8"/>
  </si>
  <si>
    <t>ののいち蕎麦倶楽部</t>
    <phoneticPr fontId="3"/>
  </si>
  <si>
    <t>生徒数</t>
    <rPh sb="0" eb="2">
      <t>セイト</t>
    </rPh>
    <rPh sb="2" eb="3">
      <t>スウ</t>
    </rPh>
    <phoneticPr fontId="8"/>
  </si>
  <si>
    <t>０総記</t>
    <rPh sb="1" eb="3">
      <t>ソウキ</t>
    </rPh>
    <phoneticPr fontId="8"/>
  </si>
  <si>
    <t>１哲学</t>
    <phoneticPr fontId="3"/>
  </si>
  <si>
    <t>２歴史・地理</t>
    <phoneticPr fontId="3"/>
  </si>
  <si>
    <t>３社会科学</t>
    <phoneticPr fontId="3"/>
  </si>
  <si>
    <t>４自然科学</t>
    <phoneticPr fontId="3"/>
  </si>
  <si>
    <t>５技術</t>
    <phoneticPr fontId="3"/>
  </si>
  <si>
    <t>６産業</t>
    <rPh sb="1" eb="3">
      <t>サンギョウ</t>
    </rPh>
    <phoneticPr fontId="8"/>
  </si>
  <si>
    <t>７芸術</t>
    <rPh sb="1" eb="3">
      <t>ゲイジュツ</t>
    </rPh>
    <phoneticPr fontId="8"/>
  </si>
  <si>
    <t>８言語</t>
    <rPh sb="1" eb="3">
      <t>ゲンゴ</t>
    </rPh>
    <phoneticPr fontId="8"/>
  </si>
  <si>
    <t>９文学</t>
    <rPh sb="1" eb="3">
      <t>ブンガク</t>
    </rPh>
    <phoneticPr fontId="8"/>
  </si>
  <si>
    <t>こども
センター</t>
    <phoneticPr fontId="8"/>
  </si>
  <si>
    <t>交流
サロン</t>
    <rPh sb="0" eb="2">
      <t>コウリュウ</t>
    </rPh>
    <phoneticPr fontId="8"/>
  </si>
  <si>
    <t>平成６年（昭和38年）</t>
    <rPh sb="0" eb="2">
      <t>ヘイセイ</t>
    </rPh>
    <rPh sb="3" eb="4">
      <t>ネン</t>
    </rPh>
    <rPh sb="5" eb="7">
      <t>ショウワ</t>
    </rPh>
    <rPh sb="9" eb="10">
      <t>ネン</t>
    </rPh>
    <phoneticPr fontId="3"/>
  </si>
  <si>
    <t>平成17年（平成２年）</t>
    <rPh sb="0" eb="2">
      <t>ヘイセイ</t>
    </rPh>
    <rPh sb="4" eb="5">
      <t>ネン</t>
    </rPh>
    <rPh sb="6" eb="8">
      <t>ヘイセイ</t>
    </rPh>
    <rPh sb="9" eb="10">
      <t>ネン</t>
    </rPh>
    <phoneticPr fontId="3"/>
  </si>
  <si>
    <t>蔵　書　数</t>
    <rPh sb="0" eb="1">
      <t>ゾウ</t>
    </rPh>
    <rPh sb="2" eb="3">
      <t>ショ</t>
    </rPh>
    <rPh sb="4" eb="5">
      <t>スウ</t>
    </rPh>
    <phoneticPr fontId="8"/>
  </si>
  <si>
    <t>（４）中学校　学級数、生徒数及び教職員数</t>
    <phoneticPr fontId="3"/>
  </si>
  <si>
    <t>（５）小学校　学年別学級数及び児童数</t>
    <phoneticPr fontId="8"/>
  </si>
  <si>
    <t>資料：生涯学習課、学びの杜ののいち</t>
    <rPh sb="9" eb="10">
      <t>マナ</t>
    </rPh>
    <rPh sb="12" eb="13">
      <t>モリ</t>
    </rPh>
    <phoneticPr fontId="3"/>
  </si>
  <si>
    <t>資料：市民学習センター</t>
    <rPh sb="0" eb="2">
      <t>シリョウ</t>
    </rPh>
    <rPh sb="3" eb="5">
      <t>シミン</t>
    </rPh>
    <rPh sb="5" eb="7">
      <t>ガクシュウ</t>
    </rPh>
    <phoneticPr fontId="8"/>
  </si>
  <si>
    <t>本町三丁目８番11号</t>
    <rPh sb="2" eb="3">
      <t>３</t>
    </rPh>
    <rPh sb="6" eb="7">
      <t>バン</t>
    </rPh>
    <rPh sb="9" eb="10">
      <t>ゴウ</t>
    </rPh>
    <phoneticPr fontId="8"/>
  </si>
  <si>
    <t>令 ３. ２.26</t>
    <rPh sb="0" eb="1">
      <t>レイ</t>
    </rPh>
    <phoneticPr fontId="8"/>
  </si>
  <si>
    <t>平成29年度</t>
    <rPh sb="0" eb="2">
      <t>ヘイセイ</t>
    </rPh>
    <rPh sb="4" eb="6">
      <t>ネンド</t>
    </rPh>
    <phoneticPr fontId="8"/>
  </si>
  <si>
    <t>２</t>
  </si>
  <si>
    <t>平成29年</t>
    <rPh sb="0" eb="2">
      <t>ヘイセイ</t>
    </rPh>
    <rPh sb="4" eb="5">
      <t>ネン</t>
    </rPh>
    <phoneticPr fontId="3"/>
  </si>
  <si>
    <t>３</t>
    <phoneticPr fontId="3"/>
  </si>
  <si>
    <t>61(2)</t>
  </si>
  <si>
    <t>41(1)</t>
  </si>
  <si>
    <t>20(1)</t>
  </si>
  <si>
    <t>30</t>
  </si>
  <si>
    <t>平成29年度</t>
    <rPh sb="0" eb="2">
      <t>ヘイセイ</t>
    </rPh>
    <rPh sb="4" eb="6">
      <t>ネンド</t>
    </rPh>
    <phoneticPr fontId="3"/>
  </si>
  <si>
    <t>令和３年度総数</t>
    <rPh sb="0" eb="2">
      <t>レイワ</t>
    </rPh>
    <rPh sb="3" eb="5">
      <t>ネンド</t>
    </rPh>
    <rPh sb="5" eb="7">
      <t>ソウスウ</t>
    </rPh>
    <phoneticPr fontId="8"/>
  </si>
  <si>
    <t>平成30年度</t>
    <rPh sb="0" eb="2">
      <t>ヘイセイ</t>
    </rPh>
    <rPh sb="4" eb="6">
      <t>ネンド</t>
    </rPh>
    <phoneticPr fontId="8"/>
  </si>
  <si>
    <t>令和元年度</t>
    <rPh sb="0" eb="2">
      <t>レイワ</t>
    </rPh>
    <rPh sb="2" eb="5">
      <t>ガンネンド</t>
    </rPh>
    <phoneticPr fontId="8"/>
  </si>
  <si>
    <t>令和元年度</t>
    <rPh sb="0" eb="5">
      <t>レイワガンネンド</t>
    </rPh>
    <phoneticPr fontId="8"/>
  </si>
  <si>
    <t>各年5月1日現在</t>
    <phoneticPr fontId="3"/>
  </si>
  <si>
    <t>各年5月1日現在　単位：人</t>
    <phoneticPr fontId="3"/>
  </si>
  <si>
    <t>　各年5月1日現在　単位：人</t>
    <rPh sb="10" eb="12">
      <t>タンイ</t>
    </rPh>
    <rPh sb="13" eb="14">
      <t>ニン</t>
    </rPh>
    <phoneticPr fontId="8"/>
  </si>
  <si>
    <t>各年5月1日現在　単位：人</t>
    <rPh sb="9" eb="11">
      <t>タンイ</t>
    </rPh>
    <rPh sb="12" eb="13">
      <t>ニン</t>
    </rPh>
    <phoneticPr fontId="8"/>
  </si>
  <si>
    <t>資料：教育総務課</t>
    <rPh sb="0" eb="2">
      <t>シリョウ</t>
    </rPh>
    <rPh sb="3" eb="5">
      <t>キョウイク</t>
    </rPh>
    <rPh sb="5" eb="8">
      <t>ソウムカ</t>
    </rPh>
    <phoneticPr fontId="8"/>
  </si>
  <si>
    <t>資料：教育総務課</t>
    <rPh sb="0" eb="2">
      <t>シリョウ</t>
    </rPh>
    <rPh sb="5" eb="7">
      <t>ソウム</t>
    </rPh>
    <rPh sb="7" eb="8">
      <t>カ</t>
    </rPh>
    <phoneticPr fontId="8"/>
  </si>
  <si>
    <t>資料：生涯学習課</t>
    <rPh sb="0" eb="2">
      <t>シリョウ</t>
    </rPh>
    <rPh sb="3" eb="7">
      <t>ショウガイガクシュウ</t>
    </rPh>
    <rPh sb="7" eb="8">
      <t>カ</t>
    </rPh>
    <phoneticPr fontId="8"/>
  </si>
  <si>
    <t>資料：生涯学習課</t>
    <rPh sb="0" eb="2">
      <t>シリョウ</t>
    </rPh>
    <rPh sb="3" eb="5">
      <t>ショウガイ</t>
    </rPh>
    <rPh sb="5" eb="7">
      <t>ガクシュウ</t>
    </rPh>
    <rPh sb="7" eb="8">
      <t>カ</t>
    </rPh>
    <phoneticPr fontId="3"/>
  </si>
  <si>
    <t>資料：都市整備課</t>
    <rPh sb="3" eb="7">
      <t>トシセイビ</t>
    </rPh>
    <phoneticPr fontId="3"/>
  </si>
  <si>
    <t>令和４年3月31日現在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3"/>
  </si>
  <si>
    <t>資料：地域振興課、福祉総務課、介護長寿課、生涯学習課、スポーツ振興課</t>
    <rPh sb="0" eb="2">
      <t>シリョウ</t>
    </rPh>
    <rPh sb="3" eb="8">
      <t>チイキシンコウカ</t>
    </rPh>
    <rPh sb="9" eb="11">
      <t>フクシ</t>
    </rPh>
    <rPh sb="11" eb="14">
      <t>ソウムカ</t>
    </rPh>
    <rPh sb="15" eb="20">
      <t>カイゴチョウジュカ</t>
    </rPh>
    <rPh sb="21" eb="26">
      <t>ショウガイガクシュウカ</t>
    </rPh>
    <rPh sb="31" eb="33">
      <t>シンコウ</t>
    </rPh>
    <rPh sb="33" eb="34">
      <t>カ</t>
    </rPh>
    <phoneticPr fontId="3"/>
  </si>
  <si>
    <t>-</t>
    <phoneticPr fontId="3"/>
  </si>
  <si>
    <t>53(9)</t>
    <phoneticPr fontId="3"/>
  </si>
  <si>
    <t>36(6)</t>
    <phoneticPr fontId="3"/>
  </si>
  <si>
    <t>17(3)</t>
    <phoneticPr fontId="3"/>
  </si>
  <si>
    <t>各種女性団体連絡協議会</t>
    <rPh sb="0" eb="2">
      <t>カクシュ</t>
    </rPh>
    <rPh sb="2" eb="4">
      <t>ジョセイ</t>
    </rPh>
    <rPh sb="4" eb="6">
      <t>ダンタイ</t>
    </rPh>
    <rPh sb="6" eb="11">
      <t>レンラクキョウギカイ</t>
    </rPh>
    <phoneticPr fontId="3"/>
  </si>
  <si>
    <t>平成14年</t>
    <rPh sb="0" eb="2">
      <t>ヘイセイ</t>
    </rPh>
    <rPh sb="4" eb="5">
      <t>ネン</t>
    </rPh>
    <phoneticPr fontId="3"/>
  </si>
  <si>
    <t>　令和4年3月31日現在</t>
    <rPh sb="1" eb="3">
      <t>レイワ</t>
    </rPh>
    <phoneticPr fontId="8"/>
  </si>
  <si>
    <t>4,219点</t>
    <rPh sb="5" eb="6">
      <t>テン</t>
    </rPh>
    <phoneticPr fontId="8"/>
  </si>
  <si>
    <t>旧魚住家住宅</t>
    <rPh sb="0" eb="1">
      <t>キュウ</t>
    </rPh>
    <rPh sb="1" eb="3">
      <t>ウオズミ</t>
    </rPh>
    <rPh sb="3" eb="4">
      <t>イエ</t>
    </rPh>
    <rPh sb="4" eb="6">
      <t>ジュウタク</t>
    </rPh>
    <phoneticPr fontId="8"/>
  </si>
  <si>
    <t>水毛生家住宅附庭園</t>
    <rPh sb="0" eb="1">
      <t>ミズ</t>
    </rPh>
    <rPh sb="1" eb="2">
      <t>モウ</t>
    </rPh>
    <rPh sb="2" eb="3">
      <t>イ</t>
    </rPh>
    <rPh sb="3" eb="4">
      <t>ケ</t>
    </rPh>
    <rPh sb="4" eb="6">
      <t>ジュウタク</t>
    </rPh>
    <rPh sb="6" eb="7">
      <t>ツ</t>
    </rPh>
    <rPh sb="7" eb="9">
      <t>テイエン</t>
    </rPh>
    <phoneticPr fontId="8"/>
  </si>
  <si>
    <t>6,721点</t>
    <rPh sb="5" eb="6">
      <t>テン</t>
    </rPh>
    <phoneticPr fontId="8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</si>
  <si>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テニスコート</t>
    </r>
    <rPh sb="0" eb="3">
      <t>ノノイチ</t>
    </rPh>
    <rPh sb="3" eb="5">
      <t>チュウオウ</t>
    </rPh>
    <rPh sb="5" eb="7">
      <t>コウエン</t>
    </rPh>
    <phoneticPr fontId="3"/>
  </si>
  <si>
    <r>
      <rPr>
        <sz val="7"/>
        <rFont val="ＭＳ Ｐ明朝"/>
        <family val="1"/>
        <charset val="128"/>
      </rPr>
      <t>野々市中央公園</t>
    </r>
    <r>
      <rPr>
        <sz val="8"/>
        <rFont val="ＭＳ Ｐ明朝"/>
        <family val="1"/>
        <charset val="128"/>
      </rPr>
      <t xml:space="preserve">
運動広場</t>
    </r>
    <rPh sb="0" eb="3">
      <t>ノノイチ</t>
    </rPh>
    <rPh sb="3" eb="5">
      <t>チュウオウ</t>
    </rPh>
    <rPh sb="5" eb="7">
      <t>コウエン</t>
    </rPh>
    <rPh sb="8" eb="10">
      <t>ウンドウ</t>
    </rPh>
    <rPh sb="10" eb="12">
      <t>ヒロバ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</si>
</sst>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);[Red]\(#,##0.0\)"/>
    <numFmt numFmtId="179" formatCode="0_ "/>
    <numFmt numFmtId="180" formatCode="0_);[Red]\(0\)"/>
    <numFmt numFmtId="181" formatCode="0.0_);[Red]\(0.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66">
    <xf numFmtId="0" fontId="0" fillId="0" borderId="0" xfId="0">
      <alignment vertical="center"/>
    </xf>
    <xf numFmtId="0" fontId="12" fillId="0" borderId="0" xfId="6" applyFont="1" applyAlignment="1">
      <alignment vertical="center"/>
    </xf>
    <xf numFmtId="0" fontId="13" fillId="0" borderId="0" xfId="6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0" fontId="7" fillId="0" borderId="46" xfId="1" applyFont="1" applyFill="1" applyBorder="1" applyAlignment="1">
      <alignment horizontal="distributed" vertical="center" indent="1"/>
    </xf>
    <xf numFmtId="0" fontId="7" fillId="0" borderId="55" xfId="1" applyFont="1" applyFill="1" applyBorder="1" applyAlignment="1">
      <alignment horizontal="distributed" vertical="center" indent="1"/>
    </xf>
    <xf numFmtId="0" fontId="9" fillId="0" borderId="0" xfId="1" applyFont="1" applyFill="1" applyAlignment="1">
      <alignment vertical="top"/>
    </xf>
    <xf numFmtId="177" fontId="17" fillId="0" borderId="0" xfId="6" applyNumberFormat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7" fillId="0" borderId="96" xfId="1" applyFont="1" applyFill="1" applyBorder="1" applyAlignment="1">
      <alignment horizontal="center" vertical="center" shrinkToFit="1"/>
    </xf>
    <xf numFmtId="0" fontId="7" fillId="0" borderId="31" xfId="1" applyFont="1" applyFill="1" applyBorder="1" applyAlignment="1">
      <alignment horizontal="center" vertical="center" shrinkToFit="1"/>
    </xf>
    <xf numFmtId="0" fontId="7" fillId="0" borderId="50" xfId="1" applyFont="1" applyFill="1" applyBorder="1" applyAlignment="1">
      <alignment horizontal="center" vertical="center" shrinkToFit="1"/>
    </xf>
    <xf numFmtId="0" fontId="7" fillId="0" borderId="59" xfId="1" applyFont="1" applyFill="1" applyBorder="1" applyAlignment="1">
      <alignment horizontal="center" vertical="center" shrinkToFit="1"/>
    </xf>
    <xf numFmtId="0" fontId="7" fillId="0" borderId="51" xfId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176" fontId="7" fillId="0" borderId="22" xfId="1" applyNumberFormat="1" applyFont="1" applyFill="1" applyBorder="1" applyAlignment="1">
      <alignment vertical="center" shrinkToFit="1"/>
    </xf>
    <xf numFmtId="176" fontId="7" fillId="0" borderId="23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6" xfId="1" applyNumberFormat="1" applyFont="1" applyFill="1" applyBorder="1" applyAlignment="1">
      <alignment vertical="center" shrinkToFit="1"/>
    </xf>
    <xf numFmtId="0" fontId="7" fillId="0" borderId="29" xfId="1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26" xfId="2" applyFont="1" applyFill="1" applyBorder="1">
      <alignment vertical="center"/>
    </xf>
    <xf numFmtId="0" fontId="9" fillId="0" borderId="26" xfId="2" applyFont="1" applyFill="1" applyBorder="1" applyAlignment="1">
      <alignment horizontal="right"/>
    </xf>
    <xf numFmtId="0" fontId="21" fillId="0" borderId="16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176" fontId="7" fillId="0" borderId="65" xfId="1" applyNumberFormat="1" applyFont="1" applyFill="1" applyBorder="1" applyAlignment="1">
      <alignment vertical="center" shrinkToFit="1"/>
    </xf>
    <xf numFmtId="179" fontId="21" fillId="0" borderId="20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vertical="center" shrinkToFit="1"/>
    </xf>
    <xf numFmtId="179" fontId="7" fillId="0" borderId="0" xfId="1" applyNumberFormat="1" applyFont="1" applyFill="1" applyAlignment="1">
      <alignment vertical="center" shrinkToFit="1"/>
    </xf>
    <xf numFmtId="0" fontId="7" fillId="0" borderId="29" xfId="1" applyFont="1" applyFill="1" applyBorder="1" applyAlignment="1">
      <alignment horizontal="center" vertical="center"/>
    </xf>
    <xf numFmtId="176" fontId="7" fillId="0" borderId="29" xfId="1" applyNumberFormat="1" applyFont="1" applyFill="1" applyBorder="1" applyAlignment="1">
      <alignment vertical="center" shrinkToFit="1"/>
    </xf>
    <xf numFmtId="179" fontId="7" fillId="0" borderId="5" xfId="1" applyNumberFormat="1" applyFont="1" applyFill="1" applyBorder="1" applyAlignment="1">
      <alignment horizontal="right" vertical="center" shrinkToFit="1"/>
    </xf>
    <xf numFmtId="0" fontId="7" fillId="0" borderId="29" xfId="1" quotePrefix="1" applyFont="1" applyFill="1" applyBorder="1" applyAlignment="1">
      <alignment horizontal="center" vertical="center" shrinkToFit="1"/>
    </xf>
    <xf numFmtId="0" fontId="9" fillId="0" borderId="97" xfId="1" applyFont="1" applyFill="1" applyBorder="1" applyAlignment="1">
      <alignment horizontal="distributed" vertical="center" wrapText="1" indent="1"/>
    </xf>
    <xf numFmtId="0" fontId="7" fillId="0" borderId="84" xfId="1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top"/>
    </xf>
    <xf numFmtId="0" fontId="7" fillId="0" borderId="30" xfId="1" quotePrefix="1" applyFont="1" applyFill="1" applyBorder="1" applyAlignment="1">
      <alignment horizontal="center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25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vertical="center" shrinkToFit="1"/>
    </xf>
    <xf numFmtId="176" fontId="7" fillId="0" borderId="97" xfId="1" applyNumberFormat="1" applyFont="1" applyFill="1" applyBorder="1" applyAlignment="1">
      <alignment vertical="center" shrinkToFit="1"/>
    </xf>
    <xf numFmtId="180" fontId="21" fillId="0" borderId="12" xfId="1" applyNumberFormat="1" applyFont="1" applyFill="1" applyBorder="1" applyAlignment="1">
      <alignment vertical="center" shrinkToFit="1"/>
    </xf>
    <xf numFmtId="180" fontId="7" fillId="0" borderId="43" xfId="1" applyNumberFormat="1" applyFont="1" applyFill="1" applyBorder="1" applyAlignment="1">
      <alignment vertical="center" shrinkToFit="1"/>
    </xf>
    <xf numFmtId="180" fontId="7" fillId="0" borderId="63" xfId="1" applyNumberFormat="1" applyFont="1" applyFill="1" applyBorder="1" applyAlignment="1">
      <alignment vertical="center" shrinkToFit="1"/>
    </xf>
    <xf numFmtId="180" fontId="7" fillId="0" borderId="43" xfId="1" applyNumberFormat="1" applyFont="1" applyFill="1" applyBorder="1" applyAlignment="1">
      <alignment horizontal="right" vertical="center" shrinkToFit="1"/>
    </xf>
    <xf numFmtId="180" fontId="7" fillId="0" borderId="45" xfId="1" applyNumberFormat="1" applyFont="1" applyFill="1" applyBorder="1" applyAlignment="1">
      <alignment vertical="center" shrinkToFit="1"/>
    </xf>
    <xf numFmtId="176" fontId="7" fillId="0" borderId="84" xfId="1" applyNumberFormat="1" applyFont="1" applyFill="1" applyBorder="1" applyAlignment="1">
      <alignment vertical="center" shrinkToFit="1"/>
    </xf>
    <xf numFmtId="180" fontId="21" fillId="0" borderId="16" xfId="1" applyNumberFormat="1" applyFont="1" applyFill="1" applyBorder="1" applyAlignment="1">
      <alignment vertical="center" shrinkToFit="1"/>
    </xf>
    <xf numFmtId="180" fontId="7" fillId="0" borderId="44" xfId="1" applyNumberFormat="1" applyFont="1" applyFill="1" applyBorder="1" applyAlignment="1">
      <alignment vertical="center" shrinkToFit="1"/>
    </xf>
    <xf numFmtId="180" fontId="7" fillId="0" borderId="58" xfId="1" applyNumberFormat="1" applyFont="1" applyFill="1" applyBorder="1" applyAlignment="1">
      <alignment vertical="center" shrinkToFit="1"/>
    </xf>
    <xf numFmtId="180" fontId="21" fillId="0" borderId="95" xfId="1" applyNumberFormat="1" applyFont="1" applyFill="1" applyBorder="1" applyAlignment="1">
      <alignment vertical="center" shrinkToFit="1"/>
    </xf>
    <xf numFmtId="0" fontId="7" fillId="0" borderId="44" xfId="1" applyFont="1" applyFill="1" applyBorder="1" applyAlignment="1">
      <alignment horizontal="right" vertical="center" shrinkToFit="1"/>
    </xf>
    <xf numFmtId="180" fontId="7" fillId="0" borderId="18" xfId="1" applyNumberFormat="1" applyFont="1" applyFill="1" applyBorder="1" applyAlignment="1">
      <alignment vertical="center" shrinkToFit="1"/>
    </xf>
    <xf numFmtId="0" fontId="9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9" fillId="0" borderId="26" xfId="3" applyFont="1" applyFill="1" applyBorder="1" applyAlignment="1">
      <alignment vertical="center"/>
    </xf>
    <xf numFmtId="0" fontId="9" fillId="0" borderId="26" xfId="3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horizontal="center" vertical="center" shrinkToFit="1"/>
    </xf>
    <xf numFmtId="0" fontId="7" fillId="0" borderId="17" xfId="3" applyFont="1" applyFill="1" applyBorder="1" applyAlignment="1">
      <alignment horizontal="center" vertical="center" shrinkToFit="1"/>
    </xf>
    <xf numFmtId="0" fontId="7" fillId="0" borderId="15" xfId="3" applyFont="1" applyFill="1" applyBorder="1" applyAlignment="1">
      <alignment horizontal="center" vertical="center" shrinkToFit="1"/>
    </xf>
    <xf numFmtId="0" fontId="21" fillId="0" borderId="28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5" xfId="3" applyFont="1" applyFill="1" applyBorder="1" applyAlignment="1">
      <alignment horizontal="center" vertical="center"/>
    </xf>
    <xf numFmtId="0" fontId="21" fillId="0" borderId="2" xfId="4" applyFont="1" applyFill="1" applyBorder="1" applyAlignment="1">
      <alignment horizontal="center" vertical="center" shrinkToFit="1"/>
    </xf>
    <xf numFmtId="176" fontId="21" fillId="0" borderId="65" xfId="4" applyNumberFormat="1" applyFont="1" applyFill="1" applyBorder="1" applyAlignment="1">
      <alignment horizontal="right" vertical="center" shrinkToFit="1"/>
    </xf>
    <xf numFmtId="176" fontId="21" fillId="0" borderId="53" xfId="4" applyNumberFormat="1" applyFont="1" applyFill="1" applyBorder="1" applyAlignment="1">
      <alignment horizontal="right" vertical="center" shrinkToFit="1"/>
    </xf>
    <xf numFmtId="176" fontId="21" fillId="0" borderId="4" xfId="4" applyNumberFormat="1" applyFont="1" applyFill="1" applyBorder="1" applyAlignment="1">
      <alignment horizontal="right" vertical="center" shrinkToFit="1"/>
    </xf>
    <xf numFmtId="176" fontId="21" fillId="0" borderId="11" xfId="4" applyNumberFormat="1" applyFont="1" applyFill="1" applyBorder="1" applyAlignment="1">
      <alignment horizontal="right" vertical="center" shrinkToFit="1"/>
    </xf>
    <xf numFmtId="176" fontId="21" fillId="0" borderId="65" xfId="4" applyNumberFormat="1" applyFont="1" applyFill="1" applyBorder="1" applyAlignment="1">
      <alignment horizontal="right" vertical="center"/>
    </xf>
    <xf numFmtId="176" fontId="21" fillId="0" borderId="53" xfId="4" applyNumberFormat="1" applyFont="1" applyFill="1" applyBorder="1" applyAlignment="1">
      <alignment horizontal="right" vertical="center"/>
    </xf>
    <xf numFmtId="176" fontId="21" fillId="0" borderId="4" xfId="4" applyNumberFormat="1" applyFont="1" applyFill="1" applyBorder="1" applyAlignment="1">
      <alignment horizontal="right" vertical="center"/>
    </xf>
    <xf numFmtId="176" fontId="21" fillId="0" borderId="11" xfId="4" applyNumberFormat="1" applyFont="1" applyFill="1" applyBorder="1" applyAlignment="1">
      <alignment horizontal="right" vertical="center"/>
    </xf>
    <xf numFmtId="0" fontId="7" fillId="0" borderId="20" xfId="4" applyFont="1" applyFill="1" applyBorder="1" applyAlignment="1">
      <alignment horizontal="center" vertical="center" shrinkToFit="1"/>
    </xf>
    <xf numFmtId="176" fontId="7" fillId="0" borderId="29" xfId="4" applyNumberFormat="1" applyFont="1" applyFill="1" applyBorder="1" applyAlignment="1">
      <alignment horizontal="right" vertical="center" shrinkToFit="1"/>
    </xf>
    <xf numFmtId="176" fontId="21" fillId="0" borderId="7" xfId="5" applyNumberFormat="1" applyFont="1" applyFill="1" applyBorder="1" applyAlignment="1">
      <alignment horizontal="right" vertical="center" shrinkToFit="1"/>
    </xf>
    <xf numFmtId="176" fontId="7" fillId="0" borderId="22" xfId="5" applyNumberFormat="1" applyFont="1" applyFill="1" applyBorder="1" applyAlignment="1">
      <alignment horizontal="right" vertical="center" shrinkToFit="1"/>
    </xf>
    <xf numFmtId="176" fontId="7" fillId="0" borderId="21" xfId="5" applyNumberFormat="1" applyFont="1" applyFill="1" applyBorder="1" applyAlignment="1">
      <alignment horizontal="right" vertical="center" shrinkToFit="1"/>
    </xf>
    <xf numFmtId="176" fontId="7" fillId="0" borderId="29" xfId="5" applyNumberFormat="1" applyFont="1" applyFill="1" applyBorder="1" applyAlignment="1">
      <alignment horizontal="right" vertical="center" shrinkToFit="1"/>
    </xf>
    <xf numFmtId="176" fontId="7" fillId="0" borderId="29" xfId="4" applyNumberFormat="1" applyFont="1" applyFill="1" applyBorder="1" applyAlignment="1">
      <alignment horizontal="right" vertical="center"/>
    </xf>
    <xf numFmtId="176" fontId="23" fillId="0" borderId="7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29" xfId="5" applyNumberFormat="1" applyFont="1" applyFill="1" applyBorder="1" applyAlignment="1">
      <alignment horizontal="right" vertical="center"/>
    </xf>
    <xf numFmtId="0" fontId="7" fillId="0" borderId="20" xfId="4" applyFont="1" applyFill="1" applyBorder="1" applyAlignment="1">
      <alignment horizontal="distributed" vertical="center" indent="1" shrinkToFit="1"/>
    </xf>
    <xf numFmtId="176" fontId="21" fillId="0" borderId="7" xfId="5" applyNumberFormat="1" applyFont="1" applyFill="1" applyBorder="1" applyAlignment="1">
      <alignment horizontal="right" vertical="center"/>
    </xf>
    <xf numFmtId="176" fontId="23" fillId="0" borderId="22" xfId="5" applyNumberFormat="1" applyFont="1" applyFill="1" applyBorder="1" applyAlignment="1">
      <alignment horizontal="right" vertical="center"/>
    </xf>
    <xf numFmtId="176" fontId="23" fillId="0" borderId="21" xfId="5" applyNumberFormat="1" applyFont="1" applyFill="1" applyBorder="1" applyAlignment="1">
      <alignment horizontal="right" vertical="center"/>
    </xf>
    <xf numFmtId="176" fontId="23" fillId="0" borderId="29" xfId="5" applyNumberFormat="1" applyFont="1" applyFill="1" applyBorder="1" applyAlignment="1">
      <alignment horizontal="right" vertical="center"/>
    </xf>
    <xf numFmtId="0" fontId="21" fillId="0" borderId="20" xfId="4" applyFont="1" applyFill="1" applyBorder="1" applyAlignment="1">
      <alignment horizontal="center" vertical="center" shrinkToFit="1"/>
    </xf>
    <xf numFmtId="176" fontId="21" fillId="0" borderId="29" xfId="4" applyNumberFormat="1" applyFont="1" applyFill="1" applyBorder="1" applyAlignment="1">
      <alignment horizontal="right" vertical="center"/>
    </xf>
    <xf numFmtId="176" fontId="21" fillId="0" borderId="7" xfId="4" applyNumberFormat="1" applyFont="1" applyFill="1" applyBorder="1" applyAlignment="1">
      <alignment horizontal="right" vertical="center"/>
    </xf>
    <xf numFmtId="176" fontId="21" fillId="0" borderId="22" xfId="4" applyNumberFormat="1" applyFont="1" applyFill="1" applyBorder="1" applyAlignment="1">
      <alignment horizontal="right" vertical="center"/>
    </xf>
    <xf numFmtId="176" fontId="21" fillId="0" borderId="21" xfId="4" applyNumberFormat="1" applyFont="1" applyFill="1" applyBorder="1" applyAlignment="1">
      <alignment horizontal="right" vertical="center"/>
    </xf>
    <xf numFmtId="0" fontId="21" fillId="0" borderId="20" xfId="4" applyFont="1" applyFill="1" applyBorder="1" applyAlignment="1">
      <alignment horizontal="center" shrinkToFit="1"/>
    </xf>
    <xf numFmtId="176" fontId="21" fillId="0" borderId="29" xfId="4" applyNumberFormat="1" applyFont="1" applyFill="1" applyBorder="1" applyAlignment="1">
      <alignment horizontal="right" shrinkToFit="1"/>
    </xf>
    <xf numFmtId="176" fontId="21" fillId="0" borderId="7" xfId="4" applyNumberFormat="1" applyFont="1" applyFill="1" applyBorder="1" applyAlignment="1">
      <alignment horizontal="right" shrinkToFit="1"/>
    </xf>
    <xf numFmtId="176" fontId="21" fillId="0" borderId="22" xfId="4" applyNumberFormat="1" applyFont="1" applyFill="1" applyBorder="1" applyAlignment="1">
      <alignment horizontal="right" shrinkToFit="1"/>
    </xf>
    <xf numFmtId="176" fontId="21" fillId="0" borderId="21" xfId="4" applyNumberFormat="1" applyFont="1" applyFill="1" applyBorder="1" applyAlignment="1">
      <alignment horizontal="right" shrinkToFit="1"/>
    </xf>
    <xf numFmtId="0" fontId="7" fillId="0" borderId="0" xfId="1" applyFont="1" applyFill="1">
      <alignment vertical="center"/>
    </xf>
    <xf numFmtId="0" fontId="7" fillId="0" borderId="20" xfId="1" applyFont="1" applyFill="1" applyBorder="1" applyAlignment="1">
      <alignment horizontal="center" vertical="center" shrinkToFit="1"/>
    </xf>
    <xf numFmtId="0" fontId="21" fillId="0" borderId="20" xfId="4" quotePrefix="1" applyFont="1" applyFill="1" applyBorder="1" applyAlignment="1">
      <alignment horizontal="center" vertical="center" shrinkToFit="1"/>
    </xf>
    <xf numFmtId="176" fontId="21" fillId="0" borderId="7" xfId="5" applyNumberFormat="1" applyFont="1" applyFill="1" applyBorder="1" applyAlignment="1">
      <alignment horizontal="right" shrinkToFit="1"/>
    </xf>
    <xf numFmtId="0" fontId="17" fillId="0" borderId="0" xfId="6" applyFont="1" applyFill="1" applyAlignment="1">
      <alignment vertical="center"/>
    </xf>
    <xf numFmtId="0" fontId="21" fillId="0" borderId="20" xfId="4" quotePrefix="1" applyFont="1" applyFill="1" applyBorder="1" applyAlignment="1">
      <alignment horizontal="center" shrinkToFit="1"/>
    </xf>
    <xf numFmtId="0" fontId="7" fillId="0" borderId="29" xfId="4" applyFont="1" applyFill="1" applyBorder="1" applyAlignment="1">
      <alignment horizontal="distributed" vertical="center" indent="1" shrinkToFit="1"/>
    </xf>
    <xf numFmtId="0" fontId="9" fillId="0" borderId="3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5" fillId="0" borderId="0" xfId="6" applyFont="1" applyFill="1" applyAlignment="1">
      <alignment vertical="center"/>
    </xf>
    <xf numFmtId="0" fontId="7" fillId="0" borderId="0" xfId="6" applyFont="1" applyFill="1" applyAlignment="1">
      <alignment vertical="center"/>
    </xf>
    <xf numFmtId="0" fontId="9" fillId="0" borderId="0" xfId="6" applyFont="1" applyFill="1" applyAlignment="1">
      <alignment horizontal="center" vertical="center"/>
    </xf>
    <xf numFmtId="0" fontId="9" fillId="0" borderId="0" xfId="6" applyFont="1" applyFill="1" applyAlignment="1">
      <alignment horizontal="right" vertical="center"/>
    </xf>
    <xf numFmtId="0" fontId="7" fillId="0" borderId="20" xfId="8" applyFont="1" applyFill="1" applyBorder="1" applyAlignment="1">
      <alignment horizontal="center" vertical="center" shrinkToFit="1"/>
    </xf>
    <xf numFmtId="0" fontId="7" fillId="0" borderId="14" xfId="8" applyFont="1" applyFill="1" applyBorder="1" applyAlignment="1">
      <alignment horizontal="center" vertical="center" shrinkToFit="1"/>
    </xf>
    <xf numFmtId="176" fontId="7" fillId="0" borderId="30" xfId="4" applyNumberFormat="1" applyFont="1" applyFill="1" applyBorder="1" applyAlignment="1">
      <alignment horizontal="right" vertical="center"/>
    </xf>
    <xf numFmtId="176" fontId="23" fillId="0" borderId="8" xfId="5" applyNumberFormat="1" applyFont="1" applyFill="1" applyBorder="1" applyAlignment="1">
      <alignment horizontal="right"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7" fillId="0" borderId="15" xfId="5" applyNumberFormat="1" applyFont="1" applyFill="1" applyBorder="1" applyAlignment="1">
      <alignment horizontal="right" vertical="center"/>
    </xf>
    <xf numFmtId="176" fontId="7" fillId="0" borderId="30" xfId="5" applyNumberFormat="1" applyFont="1" applyFill="1" applyBorder="1" applyAlignment="1">
      <alignment horizontal="right" vertical="center"/>
    </xf>
    <xf numFmtId="0" fontId="9" fillId="0" borderId="3" xfId="6" applyFont="1" applyFill="1" applyBorder="1" applyAlignment="1">
      <alignment vertical="top"/>
    </xf>
    <xf numFmtId="0" fontId="6" fillId="0" borderId="0" xfId="6" applyFont="1" applyFill="1" applyAlignment="1">
      <alignment vertical="center"/>
    </xf>
    <xf numFmtId="176" fontId="7" fillId="0" borderId="30" xfId="4" applyNumberFormat="1" applyFont="1" applyFill="1" applyBorder="1" applyAlignment="1">
      <alignment horizontal="right" vertical="center" shrinkToFit="1"/>
    </xf>
    <xf numFmtId="176" fontId="21" fillId="0" borderId="8" xfId="5" applyNumberFormat="1" applyFont="1" applyFill="1" applyBorder="1" applyAlignment="1">
      <alignment horizontal="right" vertical="center" shrinkToFit="1"/>
    </xf>
    <xf numFmtId="176" fontId="7" fillId="0" borderId="24" xfId="5" applyNumberFormat="1" applyFont="1" applyFill="1" applyBorder="1" applyAlignment="1">
      <alignment horizontal="right" vertical="center" shrinkToFit="1"/>
    </xf>
    <xf numFmtId="176" fontId="7" fillId="0" borderId="15" xfId="5" applyNumberFormat="1" applyFont="1" applyFill="1" applyBorder="1" applyAlignment="1">
      <alignment horizontal="right" vertical="center" shrinkToFit="1"/>
    </xf>
    <xf numFmtId="176" fontId="7" fillId="0" borderId="30" xfId="5" applyNumberFormat="1" applyFont="1" applyFill="1" applyBorder="1" applyAlignment="1">
      <alignment horizontal="right" vertical="center" shrinkToFit="1"/>
    </xf>
    <xf numFmtId="0" fontId="21" fillId="0" borderId="72" xfId="7" applyFont="1" applyFill="1" applyBorder="1" applyAlignment="1">
      <alignment horizontal="center" vertical="center" shrinkToFit="1"/>
    </xf>
    <xf numFmtId="177" fontId="21" fillId="0" borderId="72" xfId="7" applyNumberFormat="1" applyFont="1" applyFill="1" applyBorder="1" applyAlignment="1">
      <alignment vertical="center" shrinkToFit="1"/>
    </xf>
    <xf numFmtId="177" fontId="21" fillId="0" borderId="73" xfId="7" applyNumberFormat="1" applyFont="1" applyFill="1" applyBorder="1" applyAlignment="1">
      <alignment vertical="center" shrinkToFit="1"/>
    </xf>
    <xf numFmtId="177" fontId="21" fillId="0" borderId="74" xfId="7" applyNumberFormat="1" applyFont="1" applyFill="1" applyBorder="1" applyAlignment="1">
      <alignment vertical="center" shrinkToFit="1"/>
    </xf>
    <xf numFmtId="177" fontId="21" fillId="0" borderId="77" xfId="7" applyNumberFormat="1" applyFont="1" applyFill="1" applyBorder="1" applyAlignment="1">
      <alignment vertical="center" shrinkToFit="1"/>
    </xf>
    <xf numFmtId="177" fontId="21" fillId="0" borderId="76" xfId="7" applyNumberFormat="1" applyFont="1" applyFill="1" applyBorder="1" applyAlignment="1">
      <alignment vertical="center" shrinkToFit="1"/>
    </xf>
    <xf numFmtId="177" fontId="21" fillId="0" borderId="75" xfId="7" applyNumberFormat="1" applyFont="1" applyFill="1" applyBorder="1" applyAlignment="1">
      <alignment vertical="center" shrinkToFit="1"/>
    </xf>
    <xf numFmtId="177" fontId="21" fillId="0" borderId="78" xfId="7" applyNumberFormat="1" applyFont="1" applyFill="1" applyBorder="1" applyAlignment="1">
      <alignment vertical="center" shrinkToFit="1"/>
    </xf>
    <xf numFmtId="0" fontId="7" fillId="0" borderId="20" xfId="7" applyFont="1" applyFill="1" applyBorder="1" applyAlignment="1">
      <alignment horizontal="center" vertical="center" shrinkToFit="1"/>
    </xf>
    <xf numFmtId="177" fontId="7" fillId="0" borderId="20" xfId="7" applyNumberFormat="1" applyFont="1" applyFill="1" applyBorder="1" applyAlignment="1">
      <alignment vertical="center" shrinkToFit="1"/>
    </xf>
    <xf numFmtId="177" fontId="7" fillId="0" borderId="23" xfId="7" applyNumberFormat="1" applyFont="1" applyFill="1" applyBorder="1" applyAlignment="1">
      <alignment vertical="center" shrinkToFit="1"/>
    </xf>
    <xf numFmtId="177" fontId="7" fillId="0" borderId="5" xfId="7" applyNumberFormat="1" applyFont="1" applyFill="1" applyBorder="1" applyAlignment="1">
      <alignment vertical="center" shrinkToFit="1"/>
    </xf>
    <xf numFmtId="177" fontId="7" fillId="0" borderId="21" xfId="7" applyNumberFormat="1" applyFont="1" applyFill="1" applyBorder="1" applyAlignment="1">
      <alignment vertical="center" shrinkToFit="1"/>
    </xf>
    <xf numFmtId="177" fontId="7" fillId="0" borderId="7" xfId="7" applyNumberFormat="1" applyFont="1" applyFill="1" applyBorder="1" applyAlignment="1">
      <alignment vertical="center" shrinkToFit="1"/>
    </xf>
    <xf numFmtId="177" fontId="7" fillId="0" borderId="0" xfId="7" applyNumberFormat="1" applyFont="1" applyFill="1" applyAlignment="1">
      <alignment vertical="center" shrinkToFit="1"/>
    </xf>
    <xf numFmtId="177" fontId="7" fillId="0" borderId="79" xfId="7" applyNumberFormat="1" applyFont="1" applyFill="1" applyBorder="1" applyAlignment="1">
      <alignment vertical="center" shrinkToFit="1"/>
    </xf>
    <xf numFmtId="177" fontId="7" fillId="0" borderId="6" xfId="7" applyNumberFormat="1" applyFont="1" applyFill="1" applyBorder="1" applyAlignment="1">
      <alignment vertical="center" shrinkToFit="1"/>
    </xf>
    <xf numFmtId="0" fontId="7" fillId="0" borderId="14" xfId="7" applyFont="1" applyFill="1" applyBorder="1" applyAlignment="1">
      <alignment horizontal="center" vertical="center" shrinkToFit="1"/>
    </xf>
    <xf numFmtId="177" fontId="7" fillId="0" borderId="14" xfId="7" applyNumberFormat="1" applyFont="1" applyFill="1" applyBorder="1" applyAlignment="1">
      <alignment vertical="center" shrinkToFit="1"/>
    </xf>
    <xf numFmtId="177" fontId="7" fillId="0" borderId="25" xfId="7" applyNumberFormat="1" applyFont="1" applyFill="1" applyBorder="1" applyAlignment="1">
      <alignment vertical="center" shrinkToFit="1"/>
    </xf>
    <xf numFmtId="177" fontId="7" fillId="0" borderId="9" xfId="7" applyNumberFormat="1" applyFont="1" applyFill="1" applyBorder="1" applyAlignment="1">
      <alignment vertical="center" shrinkToFit="1"/>
    </xf>
    <xf numFmtId="177" fontId="7" fillId="0" borderId="15" xfId="7" applyNumberFormat="1" applyFont="1" applyFill="1" applyBorder="1" applyAlignment="1">
      <alignment horizontal="right" vertical="center" shrinkToFit="1"/>
    </xf>
    <xf numFmtId="177" fontId="7" fillId="0" borderId="8" xfId="7" applyNumberFormat="1" applyFont="1" applyFill="1" applyBorder="1" applyAlignment="1">
      <alignment vertical="center" shrinkToFit="1"/>
    </xf>
    <xf numFmtId="177" fontId="7" fillId="0" borderId="1" xfId="7" applyNumberFormat="1" applyFont="1" applyFill="1" applyBorder="1" applyAlignment="1">
      <alignment vertical="center" shrinkToFit="1"/>
    </xf>
    <xf numFmtId="177" fontId="7" fillId="0" borderId="1" xfId="7" applyNumberFormat="1" applyFont="1" applyFill="1" applyBorder="1" applyAlignment="1">
      <alignment horizontal="right" vertical="center" shrinkToFit="1"/>
    </xf>
    <xf numFmtId="177" fontId="7" fillId="0" borderId="25" xfId="7" applyNumberFormat="1" applyFont="1" applyFill="1" applyBorder="1" applyAlignment="1">
      <alignment horizontal="right" vertical="center" shrinkToFit="1"/>
    </xf>
    <xf numFmtId="177" fontId="7" fillId="0" borderId="10" xfId="7" applyNumberFormat="1" applyFont="1" applyFill="1" applyBorder="1" applyAlignment="1">
      <alignment horizontal="right" vertical="center" shrinkToFit="1"/>
    </xf>
    <xf numFmtId="0" fontId="13" fillId="0" borderId="3" xfId="6" applyFont="1" applyFill="1" applyBorder="1" applyAlignment="1">
      <alignment vertical="center"/>
    </xf>
    <xf numFmtId="0" fontId="17" fillId="0" borderId="26" xfId="6" applyFont="1" applyFill="1" applyBorder="1" applyAlignment="1">
      <alignment horizontal="center" vertical="center"/>
    </xf>
    <xf numFmtId="0" fontId="16" fillId="0" borderId="26" xfId="6" applyFont="1" applyFill="1" applyBorder="1" applyAlignment="1">
      <alignment horizontal="center" vertical="center"/>
    </xf>
    <xf numFmtId="0" fontId="13" fillId="0" borderId="26" xfId="6" applyFont="1" applyFill="1" applyBorder="1" applyAlignment="1">
      <alignment horizontal="right" vertical="center"/>
    </xf>
    <xf numFmtId="0" fontId="12" fillId="0" borderId="44" xfId="7" applyFont="1" applyFill="1" applyBorder="1" applyAlignment="1">
      <alignment horizontal="center" vertical="center" shrinkToFit="1"/>
    </xf>
    <xf numFmtId="0" fontId="12" fillId="0" borderId="19" xfId="7" applyFont="1" applyFill="1" applyBorder="1" applyAlignment="1">
      <alignment horizontal="center" vertical="center" shrinkToFit="1"/>
    </xf>
    <xf numFmtId="0" fontId="22" fillId="0" borderId="72" xfId="7" applyFont="1" applyFill="1" applyBorder="1" applyAlignment="1">
      <alignment horizontal="center" vertical="center" shrinkToFit="1"/>
    </xf>
    <xf numFmtId="177" fontId="22" fillId="0" borderId="72" xfId="7" applyNumberFormat="1" applyFont="1" applyFill="1" applyBorder="1" applyAlignment="1">
      <alignment vertical="center" shrinkToFit="1"/>
    </xf>
    <xf numFmtId="177" fontId="22" fillId="0" borderId="73" xfId="7" applyNumberFormat="1" applyFont="1" applyFill="1" applyBorder="1" applyAlignment="1">
      <alignment vertical="center" shrinkToFit="1"/>
    </xf>
    <xf numFmtId="177" fontId="22" fillId="0" borderId="74" xfId="7" applyNumberFormat="1" applyFont="1" applyFill="1" applyBorder="1" applyAlignment="1">
      <alignment vertical="center" shrinkToFit="1"/>
    </xf>
    <xf numFmtId="177" fontId="22" fillId="0" borderId="75" xfId="7" applyNumberFormat="1" applyFont="1" applyFill="1" applyBorder="1" applyAlignment="1">
      <alignment vertical="center" shrinkToFit="1"/>
    </xf>
    <xf numFmtId="177" fontId="22" fillId="0" borderId="76" xfId="7" applyNumberFormat="1" applyFont="1" applyFill="1" applyBorder="1" applyAlignment="1">
      <alignment vertical="center" shrinkToFit="1"/>
    </xf>
    <xf numFmtId="177" fontId="22" fillId="0" borderId="77" xfId="7" applyNumberFormat="1" applyFont="1" applyFill="1" applyBorder="1" applyAlignment="1">
      <alignment vertical="center" shrinkToFit="1"/>
    </xf>
    <xf numFmtId="0" fontId="12" fillId="0" borderId="20" xfId="7" applyFont="1" applyFill="1" applyBorder="1" applyAlignment="1">
      <alignment horizontal="center" vertical="center" shrinkToFit="1"/>
    </xf>
    <xf numFmtId="177" fontId="12" fillId="0" borderId="20" xfId="7" applyNumberFormat="1" applyFont="1" applyFill="1" applyBorder="1" applyAlignment="1">
      <alignment vertical="center" shrinkToFit="1"/>
    </xf>
    <xf numFmtId="177" fontId="12" fillId="0" borderId="23" xfId="7" applyNumberFormat="1" applyFont="1" applyFill="1" applyBorder="1" applyAlignment="1">
      <alignment vertical="center" shrinkToFit="1"/>
    </xf>
    <xf numFmtId="177" fontId="12" fillId="0" borderId="5" xfId="7" applyNumberFormat="1" applyFont="1" applyFill="1" applyBorder="1" applyAlignment="1">
      <alignment vertical="center" shrinkToFit="1"/>
    </xf>
    <xf numFmtId="177" fontId="12" fillId="0" borderId="0" xfId="7" applyNumberFormat="1" applyFont="1" applyFill="1" applyAlignment="1">
      <alignment vertical="center" shrinkToFit="1"/>
    </xf>
    <xf numFmtId="177" fontId="12" fillId="0" borderId="7" xfId="7" applyNumberFormat="1" applyFont="1" applyFill="1" applyBorder="1" applyAlignment="1">
      <alignment vertical="center" shrinkToFit="1"/>
    </xf>
    <xf numFmtId="177" fontId="12" fillId="0" borderId="21" xfId="7" applyNumberFormat="1" applyFont="1" applyFill="1" applyBorder="1" applyAlignment="1">
      <alignment vertical="center" shrinkToFit="1"/>
    </xf>
    <xf numFmtId="0" fontId="12" fillId="0" borderId="14" xfId="7" applyFont="1" applyFill="1" applyBorder="1" applyAlignment="1">
      <alignment horizontal="center" vertical="center" shrinkToFit="1"/>
    </xf>
    <xf numFmtId="177" fontId="12" fillId="0" borderId="14" xfId="7" applyNumberFormat="1" applyFont="1" applyFill="1" applyBorder="1" applyAlignment="1">
      <alignment vertical="center" shrinkToFit="1"/>
    </xf>
    <xf numFmtId="177" fontId="12" fillId="0" borderId="25" xfId="7" applyNumberFormat="1" applyFont="1" applyFill="1" applyBorder="1" applyAlignment="1">
      <alignment vertical="center" shrinkToFit="1"/>
    </xf>
    <xf numFmtId="177" fontId="12" fillId="0" borderId="9" xfId="7" applyNumberFormat="1" applyFont="1" applyFill="1" applyBorder="1" applyAlignment="1">
      <alignment vertical="center" shrinkToFit="1"/>
    </xf>
    <xf numFmtId="177" fontId="12" fillId="0" borderId="1" xfId="7" applyNumberFormat="1" applyFont="1" applyFill="1" applyBorder="1" applyAlignment="1">
      <alignment horizontal="right" vertical="center" shrinkToFit="1"/>
    </xf>
    <xf numFmtId="177" fontId="12" fillId="0" borderId="8" xfId="7" applyNumberFormat="1" applyFont="1" applyFill="1" applyBorder="1" applyAlignment="1">
      <alignment vertical="center" shrinkToFit="1"/>
    </xf>
    <xf numFmtId="177" fontId="12" fillId="0" borderId="1" xfId="7" applyNumberFormat="1" applyFont="1" applyFill="1" applyBorder="1" applyAlignment="1">
      <alignment vertical="center" shrinkToFit="1"/>
    </xf>
    <xf numFmtId="177" fontId="12" fillId="0" borderId="15" xfId="7" applyNumberFormat="1" applyFont="1" applyFill="1" applyBorder="1" applyAlignment="1">
      <alignment horizontal="right" vertical="center" shrinkToFit="1"/>
    </xf>
    <xf numFmtId="177" fontId="22" fillId="0" borderId="78" xfId="7" applyNumberFormat="1" applyFont="1" applyFill="1" applyBorder="1" applyAlignment="1">
      <alignment vertical="center" shrinkToFit="1"/>
    </xf>
    <xf numFmtId="177" fontId="12" fillId="0" borderId="6" xfId="7" applyNumberFormat="1" applyFont="1" applyFill="1" applyBorder="1" applyAlignment="1">
      <alignment vertical="center" shrinkToFit="1"/>
    </xf>
    <xf numFmtId="177" fontId="12" fillId="0" borderId="25" xfId="7" applyNumberFormat="1" applyFont="1" applyFill="1" applyBorder="1" applyAlignment="1">
      <alignment horizontal="right" vertical="center" shrinkToFit="1"/>
    </xf>
    <xf numFmtId="177" fontId="12" fillId="0" borderId="10" xfId="7" applyNumberFormat="1" applyFont="1" applyFill="1" applyBorder="1" applyAlignment="1">
      <alignment horizontal="right" vertical="center" shrinkToFit="1"/>
    </xf>
    <xf numFmtId="0" fontId="7" fillId="0" borderId="65" xfId="0" applyFont="1" applyFill="1" applyBorder="1" applyAlignment="1">
      <alignment horizontal="center" vertical="center"/>
    </xf>
    <xf numFmtId="0" fontId="7" fillId="0" borderId="29" xfId="1" quotePrefix="1" applyFont="1" applyFill="1" applyBorder="1" applyAlignment="1">
      <alignment horizontal="center" vertical="center"/>
    </xf>
    <xf numFmtId="0" fontId="7" fillId="0" borderId="30" xfId="1" quotePrefix="1" applyFont="1" applyFill="1" applyBorder="1" applyAlignment="1">
      <alignment horizontal="center" vertical="center"/>
    </xf>
    <xf numFmtId="0" fontId="6" fillId="0" borderId="26" xfId="6" applyFont="1" applyFill="1" applyBorder="1" applyAlignment="1">
      <alignment horizontal="center" vertical="center"/>
    </xf>
    <xf numFmtId="0" fontId="10" fillId="0" borderId="26" xfId="6" applyFont="1" applyFill="1" applyBorder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7" fillId="0" borderId="44" xfId="7" applyFont="1" applyFill="1" applyBorder="1" applyAlignment="1">
      <alignment horizontal="center" vertical="center"/>
    </xf>
    <xf numFmtId="0" fontId="7" fillId="0" borderId="19" xfId="7" applyFont="1" applyFill="1" applyBorder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21" fillId="0" borderId="72" xfId="7" applyFont="1" applyFill="1" applyBorder="1" applyAlignment="1">
      <alignment horizontal="center" vertical="center"/>
    </xf>
    <xf numFmtId="177" fontId="21" fillId="0" borderId="72" xfId="7" applyNumberFormat="1" applyFont="1" applyFill="1" applyBorder="1" applyAlignment="1">
      <alignment vertical="center"/>
    </xf>
    <xf numFmtId="177" fontId="21" fillId="0" borderId="73" xfId="7" applyNumberFormat="1" applyFont="1" applyFill="1" applyBorder="1" applyAlignment="1">
      <alignment vertical="center"/>
    </xf>
    <xf numFmtId="177" fontId="21" fillId="0" borderId="74" xfId="7" applyNumberFormat="1" applyFont="1" applyFill="1" applyBorder="1" applyAlignment="1">
      <alignment vertical="center"/>
    </xf>
    <xf numFmtId="177" fontId="21" fillId="0" borderId="75" xfId="7" applyNumberFormat="1" applyFont="1" applyFill="1" applyBorder="1" applyAlignment="1">
      <alignment vertical="center"/>
    </xf>
    <xf numFmtId="177" fontId="21" fillId="0" borderId="76" xfId="7" applyNumberFormat="1" applyFont="1" applyFill="1" applyBorder="1" applyAlignment="1">
      <alignment vertical="center"/>
    </xf>
    <xf numFmtId="177" fontId="21" fillId="0" borderId="77" xfId="7" applyNumberFormat="1" applyFont="1" applyFill="1" applyBorder="1" applyAlignment="1">
      <alignment vertical="center"/>
    </xf>
    <xf numFmtId="177" fontId="24" fillId="0" borderId="0" xfId="7" applyNumberFormat="1" applyFont="1" applyFill="1" applyAlignment="1">
      <alignment vertical="center"/>
    </xf>
    <xf numFmtId="0" fontId="7" fillId="0" borderId="20" xfId="7" applyFont="1" applyFill="1" applyBorder="1" applyAlignment="1">
      <alignment horizontal="center" vertical="center"/>
    </xf>
    <xf numFmtId="177" fontId="7" fillId="0" borderId="20" xfId="7" applyNumberFormat="1" applyFont="1" applyFill="1" applyBorder="1" applyAlignment="1">
      <alignment vertical="center"/>
    </xf>
    <xf numFmtId="177" fontId="7" fillId="0" borderId="23" xfId="7" applyNumberFormat="1" applyFont="1" applyFill="1" applyBorder="1" applyAlignment="1">
      <alignment vertical="center"/>
    </xf>
    <xf numFmtId="177" fontId="7" fillId="0" borderId="5" xfId="7" applyNumberFormat="1" applyFont="1" applyFill="1" applyBorder="1" applyAlignment="1">
      <alignment vertical="center"/>
    </xf>
    <xf numFmtId="177" fontId="7" fillId="0" borderId="0" xfId="7" applyNumberFormat="1" applyFont="1" applyFill="1" applyAlignment="1">
      <alignment vertical="center"/>
    </xf>
    <xf numFmtId="177" fontId="7" fillId="0" borderId="7" xfId="7" applyNumberFormat="1" applyFont="1" applyFill="1" applyBorder="1" applyAlignment="1">
      <alignment vertical="center"/>
    </xf>
    <xf numFmtId="177" fontId="7" fillId="0" borderId="21" xfId="7" applyNumberFormat="1" applyFont="1" applyFill="1" applyBorder="1" applyAlignment="1">
      <alignment vertical="center"/>
    </xf>
    <xf numFmtId="177" fontId="9" fillId="0" borderId="0" xfId="7" applyNumberFormat="1" applyFont="1" applyFill="1" applyAlignment="1">
      <alignment vertical="center"/>
    </xf>
    <xf numFmtId="0" fontId="24" fillId="0" borderId="0" xfId="6" applyFont="1" applyFill="1" applyAlignment="1">
      <alignment horizontal="center" vertical="center"/>
    </xf>
    <xf numFmtId="177" fontId="7" fillId="0" borderId="14" xfId="7" applyNumberFormat="1" applyFont="1" applyFill="1" applyBorder="1" applyAlignment="1">
      <alignment vertical="center"/>
    </xf>
    <xf numFmtId="177" fontId="7" fillId="0" borderId="25" xfId="7" applyNumberFormat="1" applyFont="1" applyFill="1" applyBorder="1" applyAlignment="1">
      <alignment vertical="center"/>
    </xf>
    <xf numFmtId="177" fontId="7" fillId="0" borderId="9" xfId="7" applyNumberFormat="1" applyFont="1" applyFill="1" applyBorder="1" applyAlignment="1">
      <alignment vertical="center"/>
    </xf>
    <xf numFmtId="177" fontId="7" fillId="0" borderId="1" xfId="7" applyNumberFormat="1" applyFont="1" applyFill="1" applyBorder="1" applyAlignment="1">
      <alignment horizontal="right" vertical="center"/>
    </xf>
    <xf numFmtId="177" fontId="7" fillId="0" borderId="8" xfId="7" applyNumberFormat="1" applyFont="1" applyFill="1" applyBorder="1" applyAlignment="1">
      <alignment vertical="center"/>
    </xf>
    <xf numFmtId="177" fontId="7" fillId="0" borderId="1" xfId="7" applyNumberFormat="1" applyFont="1" applyFill="1" applyBorder="1" applyAlignment="1">
      <alignment vertical="center"/>
    </xf>
    <xf numFmtId="177" fontId="7" fillId="0" borderId="15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Alignment="1">
      <alignment horizontal="right" vertical="center"/>
    </xf>
    <xf numFmtId="177" fontId="24" fillId="0" borderId="0" xfId="7" applyNumberFormat="1" applyFont="1" applyFill="1" applyAlignment="1">
      <alignment vertical="center" shrinkToFit="1"/>
    </xf>
    <xf numFmtId="177" fontId="9" fillId="0" borderId="0" xfId="7" applyNumberFormat="1" applyFont="1" applyFill="1" applyAlignment="1">
      <alignment vertical="center" shrinkToFit="1"/>
    </xf>
    <xf numFmtId="177" fontId="9" fillId="0" borderId="0" xfId="7" applyNumberFormat="1" applyFont="1" applyFill="1" applyAlignment="1">
      <alignment horizontal="right" vertical="center" shrinkToFit="1"/>
    </xf>
    <xf numFmtId="177" fontId="9" fillId="0" borderId="20" xfId="7" applyNumberFormat="1" applyFont="1" applyFill="1" applyBorder="1" applyAlignment="1">
      <alignment vertical="center" shrinkToFit="1"/>
    </xf>
    <xf numFmtId="0" fontId="9" fillId="0" borderId="3" xfId="6" applyFont="1" applyFill="1" applyBorder="1" applyAlignment="1">
      <alignment vertical="center"/>
    </xf>
    <xf numFmtId="0" fontId="9" fillId="0" borderId="0" xfId="6" applyFont="1" applyFill="1" applyAlignment="1">
      <alignment vertical="top"/>
    </xf>
    <xf numFmtId="0" fontId="9" fillId="0" borderId="0" xfId="6" applyFont="1" applyFill="1" applyAlignment="1">
      <alignment vertical="center"/>
    </xf>
    <xf numFmtId="0" fontId="5" fillId="0" borderId="0" xfId="6" applyFont="1" applyFill="1"/>
    <xf numFmtId="0" fontId="6" fillId="0" borderId="26" xfId="6" applyFont="1" applyFill="1" applyBorder="1" applyAlignment="1">
      <alignment vertical="center"/>
    </xf>
    <xf numFmtId="0" fontId="9" fillId="0" borderId="26" xfId="6" applyFont="1" applyFill="1" applyBorder="1" applyAlignment="1">
      <alignment horizontal="right"/>
    </xf>
    <xf numFmtId="0" fontId="24" fillId="0" borderId="7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9" fillId="0" borderId="5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/>
    </xf>
    <xf numFmtId="0" fontId="7" fillId="0" borderId="21" xfId="6" applyFont="1" applyFill="1" applyBorder="1" applyAlignment="1">
      <alignment horizontal="center" vertical="center"/>
    </xf>
    <xf numFmtId="0" fontId="21" fillId="0" borderId="8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180" fontId="21" fillId="0" borderId="7" xfId="6" applyNumberFormat="1" applyFont="1" applyFill="1" applyBorder="1" applyAlignment="1">
      <alignment vertical="center"/>
    </xf>
    <xf numFmtId="180" fontId="7" fillId="0" borderId="5" xfId="6" applyNumberFormat="1" applyFont="1" applyFill="1" applyBorder="1" applyAlignment="1">
      <alignment vertical="center"/>
    </xf>
    <xf numFmtId="180" fontId="7" fillId="0" borderId="5" xfId="6" applyNumberFormat="1" applyFont="1" applyFill="1" applyBorder="1" applyAlignment="1">
      <alignment horizontal="right" vertical="center"/>
    </xf>
    <xf numFmtId="181" fontId="7" fillId="0" borderId="5" xfId="6" applyNumberFormat="1" applyFont="1" applyFill="1" applyBorder="1" applyAlignment="1">
      <alignment vertical="center"/>
    </xf>
    <xf numFmtId="181" fontId="7" fillId="0" borderId="21" xfId="6" applyNumberFormat="1" applyFont="1" applyFill="1" applyBorder="1" applyAlignment="1">
      <alignment horizontal="right" vertical="center"/>
    </xf>
    <xf numFmtId="181" fontId="7" fillId="0" borderId="21" xfId="6" applyNumberFormat="1" applyFont="1" applyFill="1" applyBorder="1" applyAlignment="1">
      <alignment vertical="center"/>
    </xf>
    <xf numFmtId="180" fontId="21" fillId="0" borderId="8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vertical="center"/>
    </xf>
    <xf numFmtId="180" fontId="7" fillId="0" borderId="9" xfId="6" applyNumberFormat="1" applyFont="1" applyFill="1" applyBorder="1" applyAlignment="1">
      <alignment horizontal="right" vertical="center"/>
    </xf>
    <xf numFmtId="181" fontId="7" fillId="0" borderId="9" xfId="6" applyNumberFormat="1" applyFont="1" applyFill="1" applyBorder="1" applyAlignment="1">
      <alignment vertical="center"/>
    </xf>
    <xf numFmtId="181" fontId="7" fillId="0" borderId="15" xfId="6" applyNumberFormat="1" applyFont="1" applyFill="1" applyBorder="1" applyAlignment="1">
      <alignment horizontal="right" vertical="center"/>
    </xf>
    <xf numFmtId="0" fontId="6" fillId="0" borderId="0" xfId="6" applyFont="1" applyFill="1" applyAlignment="1">
      <alignment vertical="center" wrapText="1"/>
    </xf>
    <xf numFmtId="0" fontId="7" fillId="0" borderId="24" xfId="1" applyFont="1" applyFill="1" applyBorder="1" applyAlignment="1">
      <alignment horizontal="center" vertical="center"/>
    </xf>
    <xf numFmtId="176" fontId="7" fillId="0" borderId="65" xfId="1" applyNumberFormat="1" applyFont="1" applyFill="1" applyBorder="1">
      <alignment vertical="center"/>
    </xf>
    <xf numFmtId="179" fontId="21" fillId="0" borderId="20" xfId="1" applyNumberFormat="1" applyFont="1" applyFill="1" applyBorder="1">
      <alignment vertical="center"/>
    </xf>
    <xf numFmtId="179" fontId="7" fillId="0" borderId="5" xfId="1" applyNumberFormat="1" applyFont="1" applyFill="1" applyBorder="1">
      <alignment vertical="center"/>
    </xf>
    <xf numFmtId="179" fontId="7" fillId="0" borderId="22" xfId="1" applyNumberFormat="1" applyFont="1" applyFill="1" applyBorder="1">
      <alignment vertical="center"/>
    </xf>
    <xf numFmtId="179" fontId="21" fillId="0" borderId="20" xfId="1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right" vertical="center"/>
    </xf>
    <xf numFmtId="179" fontId="7" fillId="0" borderId="22" xfId="1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center" vertical="center"/>
    </xf>
    <xf numFmtId="176" fontId="7" fillId="0" borderId="29" xfId="1" applyNumberFormat="1" applyFont="1" applyFill="1" applyBorder="1">
      <alignment vertical="center"/>
    </xf>
    <xf numFmtId="0" fontId="7" fillId="0" borderId="21" xfId="1" applyFont="1" applyFill="1" applyBorder="1" applyAlignment="1">
      <alignment horizontal="center" vertical="center"/>
    </xf>
    <xf numFmtId="176" fontId="21" fillId="0" borderId="20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0" fontId="2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9" fillId="0" borderId="26" xfId="3" applyFont="1" applyFill="1" applyBorder="1" applyAlignment="1">
      <alignment horizontal="center" vertical="center"/>
    </xf>
    <xf numFmtId="0" fontId="9" fillId="0" borderId="29" xfId="3" applyFont="1" applyFill="1" applyBorder="1" applyAlignment="1">
      <alignment horizontal="center" vertical="center"/>
    </xf>
    <xf numFmtId="176" fontId="7" fillId="0" borderId="30" xfId="1" applyNumberFormat="1" applyFont="1" applyFill="1" applyBorder="1">
      <alignment vertical="center"/>
    </xf>
    <xf numFmtId="179" fontId="21" fillId="0" borderId="14" xfId="1" applyNumberFormat="1" applyFont="1" applyFill="1" applyBorder="1">
      <alignment vertical="center"/>
    </xf>
    <xf numFmtId="179" fontId="7" fillId="0" borderId="9" xfId="1" applyNumberFormat="1" applyFont="1" applyFill="1" applyBorder="1">
      <alignment vertical="center"/>
    </xf>
    <xf numFmtId="179" fontId="7" fillId="0" borderId="24" xfId="1" applyNumberFormat="1" applyFont="1" applyFill="1" applyBorder="1">
      <alignment vertical="center"/>
    </xf>
    <xf numFmtId="179" fontId="21" fillId="0" borderId="14" xfId="1" applyNumberFormat="1" applyFont="1" applyFill="1" applyBorder="1" applyAlignment="1">
      <alignment horizontal="right" vertical="center"/>
    </xf>
    <xf numFmtId="179" fontId="7" fillId="0" borderId="9" xfId="1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0" fontId="9" fillId="0" borderId="3" xfId="1" applyFont="1" applyFill="1" applyBorder="1">
      <alignment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0" xfId="9" applyFont="1" applyFill="1">
      <alignment vertical="center"/>
    </xf>
    <xf numFmtId="0" fontId="18" fillId="0" borderId="0" xfId="1" applyFont="1" applyFill="1">
      <alignment vertical="center"/>
    </xf>
    <xf numFmtId="0" fontId="18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9" fillId="0" borderId="26" xfId="1" applyFont="1" applyFill="1" applyBorder="1">
      <alignment vertical="center"/>
    </xf>
    <xf numFmtId="176" fontId="21" fillId="0" borderId="14" xfId="1" applyNumberFormat="1" applyFont="1" applyFill="1" applyBorder="1">
      <alignment vertical="center"/>
    </xf>
    <xf numFmtId="176" fontId="7" fillId="0" borderId="9" xfId="1" applyNumberFormat="1" applyFont="1" applyFill="1" applyBorder="1">
      <alignment vertical="center"/>
    </xf>
    <xf numFmtId="0" fontId="9" fillId="0" borderId="0" xfId="1" applyFont="1" applyFill="1" applyAlignment="1">
      <alignment horizontal="left" vertical="center"/>
    </xf>
    <xf numFmtId="0" fontId="25" fillId="0" borderId="0" xfId="0" applyFont="1" applyFill="1">
      <alignment vertical="center"/>
    </xf>
    <xf numFmtId="49" fontId="7" fillId="0" borderId="65" xfId="11" applyNumberFormat="1" applyFont="1" applyFill="1" applyBorder="1" applyAlignment="1">
      <alignment horizontal="center" vertical="center"/>
    </xf>
    <xf numFmtId="49" fontId="7" fillId="0" borderId="29" xfId="11" applyNumberFormat="1" applyFont="1" applyFill="1" applyBorder="1" applyAlignment="1">
      <alignment horizontal="center" vertical="center"/>
    </xf>
    <xf numFmtId="0" fontId="7" fillId="0" borderId="0" xfId="11" applyFont="1" applyFill="1" applyAlignment="1">
      <alignment horizontal="center" vertical="center"/>
    </xf>
    <xf numFmtId="0" fontId="9" fillId="0" borderId="0" xfId="1" applyFont="1" applyFill="1" applyAlignment="1">
      <alignment horizontal="right"/>
    </xf>
    <xf numFmtId="0" fontId="7" fillId="0" borderId="31" xfId="11" applyFont="1" applyFill="1" applyBorder="1" applyAlignment="1">
      <alignment horizontal="center" vertical="center" shrinkToFit="1"/>
    </xf>
    <xf numFmtId="0" fontId="21" fillId="0" borderId="31" xfId="11" applyFont="1" applyFill="1" applyBorder="1" applyAlignment="1">
      <alignment horizontal="center" vertical="center" shrinkToFit="1"/>
    </xf>
    <xf numFmtId="0" fontId="7" fillId="0" borderId="59" xfId="11" applyFont="1" applyFill="1" applyBorder="1" applyAlignment="1">
      <alignment horizontal="center" vertical="center" shrinkToFit="1"/>
    </xf>
    <xf numFmtId="0" fontId="7" fillId="0" borderId="51" xfId="11" applyFont="1" applyFill="1" applyBorder="1" applyAlignment="1">
      <alignment horizontal="center" vertical="center" shrinkToFit="1"/>
    </xf>
    <xf numFmtId="49" fontId="7" fillId="0" borderId="2" xfId="11" applyNumberFormat="1" applyFont="1" applyFill="1" applyBorder="1" applyAlignment="1">
      <alignment horizontal="center" vertical="center"/>
    </xf>
    <xf numFmtId="177" fontId="21" fillId="0" borderId="2" xfId="5" applyNumberFormat="1" applyFont="1" applyFill="1" applyBorder="1" applyAlignment="1">
      <alignment vertical="center"/>
    </xf>
    <xf numFmtId="41" fontId="7" fillId="0" borderId="37" xfId="5" applyNumberFormat="1" applyFont="1" applyFill="1" applyBorder="1" applyAlignment="1">
      <alignment vertical="center"/>
    </xf>
    <xf numFmtId="41" fontId="7" fillId="0" borderId="52" xfId="5" applyNumberFormat="1" applyFont="1" applyFill="1" applyBorder="1" applyAlignment="1">
      <alignment vertical="center"/>
    </xf>
    <xf numFmtId="49" fontId="7" fillId="0" borderId="20" xfId="11" applyNumberFormat="1" applyFont="1" applyFill="1" applyBorder="1" applyAlignment="1">
      <alignment horizontal="center" vertical="center"/>
    </xf>
    <xf numFmtId="177" fontId="21" fillId="0" borderId="20" xfId="5" applyNumberFormat="1" applyFont="1" applyFill="1" applyBorder="1" applyAlignment="1">
      <alignment vertical="center"/>
    </xf>
    <xf numFmtId="41" fontId="7" fillId="0" borderId="23" xfId="5" applyNumberFormat="1" applyFont="1" applyFill="1" applyBorder="1" applyAlignment="1">
      <alignment vertical="center"/>
    </xf>
    <xf numFmtId="41" fontId="7" fillId="0" borderId="6" xfId="5" applyNumberFormat="1" applyFont="1" applyFill="1" applyBorder="1" applyAlignment="1">
      <alignment vertical="center"/>
    </xf>
    <xf numFmtId="0" fontId="9" fillId="0" borderId="3" xfId="11" applyFont="1" applyFill="1" applyBorder="1" applyAlignment="1">
      <alignment vertical="top"/>
    </xf>
    <xf numFmtId="0" fontId="7" fillId="0" borderId="3" xfId="11" applyFont="1" applyFill="1" applyBorder="1" applyAlignment="1">
      <alignment vertical="top"/>
    </xf>
    <xf numFmtId="0" fontId="9" fillId="0" borderId="0" xfId="11" applyFont="1" applyFill="1" applyBorder="1" applyAlignment="1">
      <alignment vertical="top"/>
    </xf>
    <xf numFmtId="0" fontId="5" fillId="0" borderId="0" xfId="1" applyFont="1" applyFill="1" applyBorder="1" applyAlignment="1"/>
    <xf numFmtId="0" fontId="5" fillId="0" borderId="0" xfId="13" applyFont="1" applyFill="1" applyBorder="1" applyAlignment="1">
      <alignment vertical="center"/>
    </xf>
    <xf numFmtId="0" fontId="5" fillId="0" borderId="0" xfId="1" applyFont="1" applyFill="1">
      <alignment vertical="center"/>
    </xf>
    <xf numFmtId="0" fontId="5" fillId="0" borderId="0" xfId="13" applyFont="1" applyFill="1" applyAlignment="1"/>
    <xf numFmtId="0" fontId="7" fillId="0" borderId="26" xfId="1" applyFont="1" applyFill="1" applyBorder="1">
      <alignment vertical="center"/>
    </xf>
    <xf numFmtId="0" fontId="9" fillId="0" borderId="26" xfId="12" applyFont="1" applyFill="1" applyBorder="1" applyAlignment="1">
      <alignment vertical="center"/>
    </xf>
    <xf numFmtId="0" fontId="9" fillId="0" borderId="26" xfId="12" applyFont="1" applyFill="1" applyBorder="1" applyAlignment="1">
      <alignment horizontal="right"/>
    </xf>
    <xf numFmtId="0" fontId="9" fillId="0" borderId="0" xfId="1" applyFont="1" applyFill="1" applyAlignment="1">
      <alignment horizontal="right" vertical="center"/>
    </xf>
    <xf numFmtId="0" fontId="9" fillId="0" borderId="29" xfId="1" applyFont="1" applyFill="1" applyBorder="1">
      <alignment vertical="center"/>
    </xf>
    <xf numFmtId="0" fontId="7" fillId="0" borderId="31" xfId="13" applyFont="1" applyFill="1" applyBorder="1" applyAlignment="1">
      <alignment horizontal="center" vertical="center" shrinkToFit="1"/>
    </xf>
    <xf numFmtId="0" fontId="7" fillId="0" borderId="59" xfId="13" applyFont="1" applyFill="1" applyBorder="1" applyAlignment="1">
      <alignment horizontal="center" vertical="center" shrinkToFit="1"/>
    </xf>
    <xf numFmtId="0" fontId="7" fillId="0" borderId="51" xfId="13" applyFont="1" applyFill="1" applyBorder="1" applyAlignment="1">
      <alignment horizontal="center" vertical="center" shrinkToFit="1"/>
    </xf>
    <xf numFmtId="0" fontId="9" fillId="0" borderId="90" xfId="1" applyFont="1" applyFill="1" applyBorder="1">
      <alignment vertical="center"/>
    </xf>
    <xf numFmtId="0" fontId="9" fillId="0" borderId="91" xfId="12" applyFont="1" applyFill="1" applyBorder="1" applyAlignment="1">
      <alignment horizontal="distributed" vertical="center" wrapText="1" indent="1"/>
    </xf>
    <xf numFmtId="0" fontId="9" fillId="0" borderId="93" xfId="12" applyFont="1" applyFill="1" applyBorder="1" applyAlignment="1">
      <alignment horizontal="distributed" vertical="center" wrapText="1" indent="1"/>
    </xf>
    <xf numFmtId="177" fontId="21" fillId="0" borderId="12" xfId="5" applyNumberFormat="1" applyFont="1" applyFill="1" applyBorder="1" applyAlignment="1">
      <alignment vertical="center" shrinkToFit="1"/>
    </xf>
    <xf numFmtId="178" fontId="21" fillId="0" borderId="45" xfId="13" applyNumberFormat="1" applyFont="1" applyFill="1" applyBorder="1" applyAlignment="1">
      <alignment vertical="center" shrinkToFit="1"/>
    </xf>
    <xf numFmtId="177" fontId="21" fillId="0" borderId="63" xfId="13" applyNumberFormat="1" applyFont="1" applyFill="1" applyBorder="1" applyAlignment="1">
      <alignment vertical="center" shrinkToFit="1"/>
    </xf>
    <xf numFmtId="177" fontId="7" fillId="0" borderId="7" xfId="5" applyNumberFormat="1" applyFont="1" applyFill="1" applyBorder="1" applyAlignment="1">
      <alignment vertical="center" shrinkToFit="1"/>
    </xf>
    <xf numFmtId="177" fontId="7" fillId="0" borderId="5" xfId="5" applyNumberFormat="1" applyFont="1" applyFill="1" applyBorder="1" applyAlignment="1">
      <alignment vertical="center" shrinkToFit="1"/>
    </xf>
    <xf numFmtId="177" fontId="7" fillId="0" borderId="92" xfId="5" applyNumberFormat="1" applyFont="1" applyFill="1" applyBorder="1" applyAlignment="1">
      <alignment vertical="center" shrinkToFit="1"/>
    </xf>
    <xf numFmtId="178" fontId="7" fillId="0" borderId="22" xfId="5" applyNumberFormat="1" applyFont="1" applyFill="1" applyBorder="1" applyAlignment="1">
      <alignment vertical="center" shrinkToFit="1"/>
    </xf>
    <xf numFmtId="177" fontId="7" fillId="0" borderId="21" xfId="5" applyNumberFormat="1" applyFont="1" applyFill="1" applyBorder="1" applyAlignment="1">
      <alignment vertical="center" shrinkToFit="1"/>
    </xf>
    <xf numFmtId="177" fontId="7" fillId="0" borderId="20" xfId="5" applyNumberFormat="1" applyFont="1" applyFill="1" applyBorder="1" applyAlignment="1">
      <alignment vertical="center" shrinkToFit="1"/>
    </xf>
    <xf numFmtId="178" fontId="7" fillId="0" borderId="23" xfId="13" applyNumberFormat="1" applyFont="1" applyFill="1" applyBorder="1" applyAlignment="1">
      <alignment vertical="center" shrinkToFit="1"/>
    </xf>
    <xf numFmtId="177" fontId="7" fillId="0" borderId="92" xfId="5" applyNumberFormat="1" applyFont="1" applyFill="1" applyBorder="1" applyAlignment="1">
      <alignment horizontal="right" vertical="center" shrinkToFit="1"/>
    </xf>
    <xf numFmtId="177" fontId="7" fillId="0" borderId="21" xfId="5" applyNumberFormat="1" applyFont="1" applyFill="1" applyBorder="1" applyAlignment="1">
      <alignment horizontal="right" vertical="center" shrinkToFit="1"/>
    </xf>
    <xf numFmtId="177" fontId="7" fillId="0" borderId="14" xfId="5" applyNumberFormat="1" applyFont="1" applyFill="1" applyBorder="1" applyAlignment="1">
      <alignment vertical="center" shrinkToFit="1"/>
    </xf>
    <xf numFmtId="178" fontId="7" fillId="0" borderId="25" xfId="13" applyNumberFormat="1" applyFont="1" applyFill="1" applyBorder="1" applyAlignment="1">
      <alignment vertical="center" shrinkToFit="1"/>
    </xf>
    <xf numFmtId="0" fontId="7" fillId="0" borderId="3" xfId="13" applyFont="1" applyFill="1" applyBorder="1" applyAlignment="1">
      <alignment horizontal="distributed" vertical="center" indent="1"/>
    </xf>
    <xf numFmtId="177" fontId="7" fillId="0" borderId="2" xfId="5" applyNumberFormat="1" applyFont="1" applyFill="1" applyBorder="1" applyAlignment="1">
      <alignment vertical="center" shrinkToFit="1"/>
    </xf>
    <xf numFmtId="178" fontId="7" fillId="0" borderId="37" xfId="13" applyNumberFormat="1" applyFont="1" applyFill="1" applyBorder="1" applyAlignment="1">
      <alignment vertical="center" shrinkToFit="1"/>
    </xf>
    <xf numFmtId="49" fontId="7" fillId="0" borderId="30" xfId="11" quotePrefix="1" applyNumberFormat="1" applyFont="1" applyFill="1" applyBorder="1" applyAlignment="1">
      <alignment horizontal="center" vertical="center"/>
    </xf>
    <xf numFmtId="177" fontId="7" fillId="0" borderId="8" xfId="5" applyNumberFormat="1" applyFont="1" applyFill="1" applyBorder="1" applyAlignment="1">
      <alignment vertical="center" shrinkToFit="1"/>
    </xf>
    <xf numFmtId="177" fontId="7" fillId="0" borderId="9" xfId="5" applyNumberFormat="1" applyFont="1" applyFill="1" applyBorder="1" applyAlignment="1">
      <alignment vertical="center" shrinkToFit="1"/>
    </xf>
    <xf numFmtId="177" fontId="7" fillId="0" borderId="90" xfId="5" applyNumberFormat="1" applyFont="1" applyFill="1" applyBorder="1" applyAlignment="1">
      <alignment vertical="center" shrinkToFit="1"/>
    </xf>
    <xf numFmtId="178" fontId="7" fillId="0" borderId="24" xfId="5" applyNumberFormat="1" applyFont="1" applyFill="1" applyBorder="1" applyAlignment="1">
      <alignment vertical="center" shrinkToFit="1"/>
    </xf>
    <xf numFmtId="177" fontId="7" fillId="0" borderId="90" xfId="5" applyNumberFormat="1" applyFont="1" applyFill="1" applyBorder="1" applyAlignment="1">
      <alignment horizontal="right" vertical="center" shrinkToFit="1"/>
    </xf>
    <xf numFmtId="177" fontId="7" fillId="0" borderId="15" xfId="5" applyNumberFormat="1" applyFont="1" applyFill="1" applyBorder="1" applyAlignment="1">
      <alignment horizontal="right" vertical="center" shrinkToFit="1"/>
    </xf>
    <xf numFmtId="0" fontId="7" fillId="0" borderId="0" xfId="13" applyFont="1" applyFill="1" applyAlignment="1">
      <alignment horizontal="distributed" vertical="center" indent="1"/>
    </xf>
    <xf numFmtId="0" fontId="9" fillId="0" borderId="0" xfId="12" applyFont="1" applyFill="1" applyBorder="1" applyAlignment="1">
      <alignment vertical="top"/>
    </xf>
    <xf numFmtId="177" fontId="9" fillId="0" borderId="0" xfId="1" applyNumberFormat="1" applyFont="1" applyFill="1">
      <alignment vertical="center"/>
    </xf>
    <xf numFmtId="49" fontId="7" fillId="0" borderId="14" xfId="11" quotePrefix="1" applyNumberFormat="1" applyFont="1" applyFill="1" applyBorder="1" applyAlignment="1">
      <alignment horizontal="center" vertical="center"/>
    </xf>
    <xf numFmtId="177" fontId="21" fillId="0" borderId="14" xfId="5" applyNumberFormat="1" applyFont="1" applyFill="1" applyBorder="1">
      <alignment vertical="center"/>
    </xf>
    <xf numFmtId="41" fontId="7" fillId="0" borderId="25" xfId="5" applyNumberFormat="1" applyFont="1" applyFill="1" applyBorder="1">
      <alignment vertical="center"/>
    </xf>
    <xf numFmtId="41" fontId="7" fillId="0" borderId="10" xfId="5" applyNumberFormat="1" applyFont="1" applyFill="1" applyBorder="1">
      <alignment vertical="center"/>
    </xf>
    <xf numFmtId="0" fontId="7" fillId="0" borderId="1" xfId="13" applyFont="1" applyFill="1" applyBorder="1" applyAlignment="1">
      <alignment horizontal="distributed" vertical="center" indent="1"/>
    </xf>
    <xf numFmtId="0" fontId="9" fillId="0" borderId="3" xfId="13" applyFont="1" applyFill="1" applyBorder="1" applyAlignment="1">
      <alignment vertical="center"/>
    </xf>
    <xf numFmtId="0" fontId="9" fillId="0" borderId="0" xfId="13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Border="1">
      <alignment vertical="center"/>
    </xf>
    <xf numFmtId="0" fontId="5" fillId="0" borderId="0" xfId="1" applyFont="1" applyFill="1" applyAlignment="1">
      <alignment vertical="top"/>
    </xf>
    <xf numFmtId="0" fontId="20" fillId="0" borderId="26" xfId="1" applyFont="1" applyFill="1" applyBorder="1">
      <alignment vertical="center"/>
    </xf>
    <xf numFmtId="0" fontId="9" fillId="0" borderId="26" xfId="6" applyFont="1" applyFill="1" applyBorder="1" applyAlignment="1">
      <alignment horizontal="right" vertical="center"/>
    </xf>
    <xf numFmtId="0" fontId="21" fillId="0" borderId="17" xfId="1" applyFont="1" applyFill="1" applyBorder="1" applyAlignment="1">
      <alignment horizontal="center" vertical="center"/>
    </xf>
    <xf numFmtId="0" fontId="21" fillId="0" borderId="58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58" xfId="1" applyFont="1" applyFill="1" applyBorder="1" applyAlignment="1">
      <alignment horizontal="center" vertical="center"/>
    </xf>
    <xf numFmtId="176" fontId="21" fillId="0" borderId="0" xfId="6" applyNumberFormat="1" applyFont="1" applyFill="1" applyBorder="1" applyAlignment="1">
      <alignment vertical="center"/>
    </xf>
    <xf numFmtId="176" fontId="21" fillId="0" borderId="6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176" fontId="21" fillId="0" borderId="22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21" fillId="0" borderId="14" xfId="6" applyNumberFormat="1" applyFont="1" applyFill="1" applyBorder="1" applyAlignment="1">
      <alignment vertical="center"/>
    </xf>
    <xf numFmtId="176" fontId="21" fillId="0" borderId="1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10" xfId="6" applyNumberFormat="1" applyFont="1" applyFill="1" applyBorder="1" applyAlignment="1">
      <alignment vertical="center"/>
    </xf>
    <xf numFmtId="176" fontId="26" fillId="0" borderId="0" xfId="6" applyNumberFormat="1" applyFont="1" applyFill="1" applyBorder="1" applyAlignment="1">
      <alignment vertical="center"/>
    </xf>
    <xf numFmtId="176" fontId="9" fillId="0" borderId="0" xfId="6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7" fillId="0" borderId="0" xfId="1" applyFont="1" applyFill="1" applyBorder="1">
      <alignment vertical="center"/>
    </xf>
    <xf numFmtId="0" fontId="6" fillId="0" borderId="26" xfId="1" applyFont="1" applyFill="1" applyBorder="1">
      <alignment vertical="center"/>
    </xf>
    <xf numFmtId="0" fontId="7" fillId="0" borderId="98" xfId="1" applyFont="1" applyFill="1" applyBorder="1" applyAlignment="1">
      <alignment vertical="center" shrinkToFit="1"/>
    </xf>
    <xf numFmtId="0" fontId="7" fillId="0" borderId="20" xfId="1" applyFont="1" applyFill="1" applyBorder="1" applyAlignment="1">
      <alignment vertical="center"/>
    </xf>
    <xf numFmtId="0" fontId="21" fillId="0" borderId="28" xfId="1" applyFont="1" applyFill="1" applyBorder="1" applyAlignment="1">
      <alignment horizontal="center" vertical="center"/>
    </xf>
    <xf numFmtId="0" fontId="6" fillId="0" borderId="20" xfId="1" applyFont="1" applyFill="1" applyBorder="1">
      <alignment vertical="center"/>
    </xf>
    <xf numFmtId="176" fontId="7" fillId="0" borderId="14" xfId="6" applyNumberFormat="1" applyFont="1" applyFill="1" applyBorder="1" applyAlignment="1">
      <alignment vertical="center"/>
    </xf>
    <xf numFmtId="0" fontId="7" fillId="0" borderId="67" xfId="11" applyFont="1" applyFill="1" applyBorder="1" applyAlignment="1">
      <alignment horizontal="center" vertical="center" shrinkToFit="1"/>
    </xf>
    <xf numFmtId="49" fontId="7" fillId="0" borderId="29" xfId="11" quotePrefix="1" applyNumberFormat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top"/>
    </xf>
    <xf numFmtId="0" fontId="5" fillId="0" borderId="0" xfId="14" applyFont="1" applyFill="1" applyAlignment="1">
      <alignment horizontal="left" vertical="center"/>
    </xf>
    <xf numFmtId="0" fontId="20" fillId="0" borderId="0" xfId="14" applyFont="1" applyFill="1" applyAlignment="1">
      <alignment horizontal="centerContinuous" vertical="center"/>
    </xf>
    <xf numFmtId="0" fontId="7" fillId="0" borderId="0" xfId="14" applyFont="1" applyFill="1" applyAlignment="1">
      <alignment horizontal="center" vertical="center"/>
    </xf>
    <xf numFmtId="0" fontId="7" fillId="0" borderId="26" xfId="14" applyFont="1" applyFill="1" applyBorder="1"/>
    <xf numFmtId="0" fontId="7" fillId="0" borderId="26" xfId="14" applyFont="1" applyFill="1" applyBorder="1" applyAlignment="1">
      <alignment horizontal="center"/>
    </xf>
    <xf numFmtId="0" fontId="7" fillId="0" borderId="26" xfId="14" applyFont="1" applyFill="1" applyBorder="1" applyAlignment="1">
      <alignment horizontal="left"/>
    </xf>
    <xf numFmtId="49" fontId="9" fillId="0" borderId="26" xfId="14" applyNumberFormat="1" applyFont="1" applyFill="1" applyBorder="1" applyAlignment="1">
      <alignment horizontal="right"/>
    </xf>
    <xf numFmtId="0" fontId="7" fillId="0" borderId="0" xfId="14" applyFont="1" applyFill="1" applyAlignment="1">
      <alignment horizontal="center"/>
    </xf>
    <xf numFmtId="0" fontId="7" fillId="0" borderId="61" xfId="14" applyFont="1" applyFill="1" applyBorder="1" applyAlignment="1">
      <alignment horizontal="center" vertical="center" shrinkToFit="1"/>
    </xf>
    <xf numFmtId="0" fontId="7" fillId="0" borderId="54" xfId="14" applyFont="1" applyFill="1" applyBorder="1" applyAlignment="1">
      <alignment horizontal="center" vertical="center" shrinkToFit="1"/>
    </xf>
    <xf numFmtId="49" fontId="7" fillId="0" borderId="62" xfId="14" applyNumberFormat="1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distributed" vertical="center" indent="2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3" xfId="14" applyFont="1" applyFill="1" applyBorder="1" applyAlignment="1">
      <alignment horizontal="left" vertical="center" indent="1" shrinkToFit="1"/>
    </xf>
    <xf numFmtId="0" fontId="7" fillId="0" borderId="43" xfId="14" applyFont="1" applyFill="1" applyBorder="1" applyAlignment="1">
      <alignment horizontal="center" vertical="center" shrinkToFit="1"/>
    </xf>
    <xf numFmtId="49" fontId="7" fillId="0" borderId="63" xfId="14" applyNumberFormat="1" applyFont="1" applyFill="1" applyBorder="1" applyAlignment="1">
      <alignment horizontal="left" vertical="center" wrapText="1" indent="1" shrinkToFit="1"/>
    </xf>
    <xf numFmtId="0" fontId="7" fillId="0" borderId="55" xfId="0" applyFont="1" applyFill="1" applyBorder="1" applyAlignment="1">
      <alignment horizontal="distributed" vertical="center" indent="2" shrinkToFit="1"/>
    </xf>
    <xf numFmtId="0" fontId="7" fillId="0" borderId="56" xfId="0" applyFont="1" applyFill="1" applyBorder="1" applyAlignment="1">
      <alignment horizontal="center" vertical="center" shrinkToFit="1"/>
    </xf>
    <xf numFmtId="0" fontId="7" fillId="0" borderId="56" xfId="14" applyFont="1" applyFill="1" applyBorder="1" applyAlignment="1">
      <alignment horizontal="left" vertical="center" indent="1" shrinkToFit="1"/>
    </xf>
    <xf numFmtId="0" fontId="7" fillId="0" borderId="56" xfId="14" applyFont="1" applyFill="1" applyBorder="1" applyAlignment="1">
      <alignment horizontal="center" vertical="center" shrinkToFit="1"/>
    </xf>
    <xf numFmtId="49" fontId="7" fillId="0" borderId="57" xfId="14" applyNumberFormat="1" applyFont="1" applyFill="1" applyBorder="1" applyAlignment="1">
      <alignment horizontal="left" vertical="center" indent="1" shrinkToFit="1"/>
    </xf>
    <xf numFmtId="0" fontId="7" fillId="0" borderId="28" xfId="0" applyFont="1" applyFill="1" applyBorder="1" applyAlignment="1">
      <alignment horizontal="distributed" vertical="center" indent="2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4" xfId="14" applyFont="1" applyFill="1" applyBorder="1" applyAlignment="1">
      <alignment horizontal="left" vertical="center" indent="1" shrinkToFit="1"/>
    </xf>
    <xf numFmtId="0" fontId="7" fillId="0" borderId="44" xfId="14" applyFont="1" applyFill="1" applyBorder="1" applyAlignment="1">
      <alignment horizontal="center" vertical="center" shrinkToFit="1"/>
    </xf>
    <xf numFmtId="49" fontId="7" fillId="0" borderId="58" xfId="14" applyNumberFormat="1" applyFont="1" applyFill="1" applyBorder="1" applyAlignment="1">
      <alignment horizontal="left" vertical="center" indent="1" shrinkToFit="1"/>
    </xf>
    <xf numFmtId="0" fontId="7" fillId="0" borderId="0" xfId="0" applyFont="1" applyFill="1" applyAlignment="1">
      <alignment horizontal="distributed" vertical="center" indent="2" shrinkToFit="1"/>
    </xf>
    <xf numFmtId="0" fontId="7" fillId="0" borderId="0" xfId="0" applyFont="1" applyFill="1" applyAlignment="1">
      <alignment horizontal="center" vertical="center" shrinkToFit="1"/>
    </xf>
    <xf numFmtId="0" fontId="7" fillId="0" borderId="0" xfId="14" applyFont="1" applyFill="1" applyAlignment="1">
      <alignment horizontal="left" vertical="center" indent="1" shrinkToFit="1"/>
    </xf>
    <xf numFmtId="0" fontId="7" fillId="0" borderId="0" xfId="14" applyFont="1" applyFill="1" applyAlignment="1">
      <alignment horizontal="center" vertical="center" shrinkToFit="1"/>
    </xf>
    <xf numFmtId="49" fontId="7" fillId="0" borderId="0" xfId="14" applyNumberFormat="1" applyFont="1" applyFill="1" applyAlignment="1">
      <alignment horizontal="left" vertical="center" indent="1" shrinkToFit="1"/>
    </xf>
    <xf numFmtId="0" fontId="7" fillId="0" borderId="26" xfId="14" applyFont="1" applyFill="1" applyBorder="1" applyAlignment="1">
      <alignment shrinkToFit="1"/>
    </xf>
    <xf numFmtId="0" fontId="7" fillId="0" borderId="26" xfId="14" applyFont="1" applyFill="1" applyBorder="1" applyAlignment="1">
      <alignment vertical="center" shrinkToFit="1"/>
    </xf>
    <xf numFmtId="0" fontId="7" fillId="0" borderId="26" xfId="14" applyFont="1" applyFill="1" applyBorder="1" applyAlignment="1">
      <alignment horizontal="center" vertical="center" shrinkToFit="1"/>
    </xf>
    <xf numFmtId="0" fontId="7" fillId="0" borderId="26" xfId="14" applyFont="1" applyFill="1" applyBorder="1" applyAlignment="1">
      <alignment horizontal="left" vertical="center" shrinkToFit="1"/>
    </xf>
    <xf numFmtId="0" fontId="7" fillId="0" borderId="26" xfId="14" applyFont="1" applyFill="1" applyBorder="1" applyAlignment="1">
      <alignment horizontal="distributed" vertical="center" shrinkToFit="1"/>
    </xf>
    <xf numFmtId="49" fontId="7" fillId="0" borderId="26" xfId="14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14" applyFont="1" applyFill="1" applyBorder="1" applyAlignment="1">
      <alignment horizontal="center" vertical="center" shrinkToFit="1"/>
    </xf>
    <xf numFmtId="49" fontId="7" fillId="0" borderId="51" xfId="14" applyNumberFormat="1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distributed" vertical="center" indent="2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7" xfId="14" applyFont="1" applyFill="1" applyBorder="1" applyAlignment="1">
      <alignment horizontal="left" vertical="center" indent="1" shrinkToFit="1"/>
    </xf>
    <xf numFmtId="0" fontId="7" fillId="0" borderId="47" xfId="14" applyFont="1" applyFill="1" applyBorder="1" applyAlignment="1">
      <alignment horizontal="center" vertical="center" shrinkToFit="1"/>
    </xf>
    <xf numFmtId="49" fontId="7" fillId="0" borderId="64" xfId="14" applyNumberFormat="1" applyFont="1" applyFill="1" applyBorder="1" applyAlignment="1">
      <alignment horizontal="left" vertical="center" indent="1" shrinkToFit="1"/>
    </xf>
    <xf numFmtId="49" fontId="7" fillId="0" borderId="57" xfId="14" applyNumberFormat="1" applyFont="1" applyFill="1" applyBorder="1" applyAlignment="1">
      <alignment horizontal="center" vertical="center" shrinkToFit="1"/>
    </xf>
    <xf numFmtId="0" fontId="7" fillId="0" borderId="56" xfId="14" applyFont="1" applyFill="1" applyBorder="1" applyAlignment="1">
      <alignment horizontal="left" vertical="center" wrapText="1" indent="1" shrinkToFit="1"/>
    </xf>
    <xf numFmtId="0" fontId="7" fillId="0" borderId="44" xfId="14" applyFont="1" applyFill="1" applyBorder="1" applyAlignment="1">
      <alignment horizontal="left" vertical="center" wrapText="1" indent="1" shrinkToFit="1"/>
    </xf>
    <xf numFmtId="0" fontId="9" fillId="0" borderId="0" xfId="14" applyFont="1" applyFill="1" applyAlignment="1">
      <alignment horizontal="left" vertical="center"/>
    </xf>
    <xf numFmtId="0" fontId="6" fillId="0" borderId="0" xfId="14" applyFont="1" applyFill="1" applyAlignment="1">
      <alignment horizontal="center" vertical="center"/>
    </xf>
    <xf numFmtId="0" fontId="6" fillId="0" borderId="0" xfId="14" applyFont="1" applyFill="1" applyAlignment="1">
      <alignment horizontal="left" vertical="center"/>
    </xf>
    <xf numFmtId="49" fontId="6" fillId="0" borderId="3" xfId="14" applyNumberFormat="1" applyFont="1" applyFill="1" applyBorder="1" applyAlignment="1">
      <alignment horizontal="center" vertical="center"/>
    </xf>
    <xf numFmtId="49" fontId="6" fillId="0" borderId="0" xfId="14" applyNumberFormat="1" applyFont="1" applyFill="1" applyAlignment="1">
      <alignment horizontal="center" vertical="center"/>
    </xf>
    <xf numFmtId="0" fontId="7" fillId="0" borderId="26" xfId="14" applyFont="1" applyFill="1" applyBorder="1" applyAlignment="1">
      <alignment horizontal="center" shrinkToFit="1"/>
    </xf>
    <xf numFmtId="0" fontId="7" fillId="0" borderId="26" xfId="14" applyFont="1" applyFill="1" applyBorder="1" applyAlignment="1">
      <alignment horizontal="left" shrinkToFit="1"/>
    </xf>
    <xf numFmtId="0" fontId="7" fillId="0" borderId="26" xfId="14" applyFont="1" applyFill="1" applyBorder="1" applyAlignment="1">
      <alignment horizontal="distributed" shrinkToFit="1"/>
    </xf>
    <xf numFmtId="0" fontId="7" fillId="0" borderId="94" xfId="0" applyFont="1" applyFill="1" applyBorder="1" applyAlignment="1">
      <alignment horizontal="center" vertical="center" shrinkToFit="1"/>
    </xf>
    <xf numFmtId="0" fontId="7" fillId="0" borderId="94" xfId="14" applyFont="1" applyFill="1" applyBorder="1" applyAlignment="1">
      <alignment horizontal="left" vertical="center" wrapText="1" indent="1" shrinkToFit="1"/>
    </xf>
    <xf numFmtId="0" fontId="7" fillId="0" borderId="94" xfId="14" applyFont="1" applyFill="1" applyBorder="1" applyAlignment="1">
      <alignment horizontal="center" vertical="center" shrinkToFit="1"/>
    </xf>
    <xf numFmtId="41" fontId="7" fillId="0" borderId="0" xfId="1" applyNumberFormat="1" applyFont="1" applyFill="1">
      <alignment vertical="center"/>
    </xf>
    <xf numFmtId="49" fontId="7" fillId="0" borderId="64" xfId="14" applyNumberFormat="1" applyFont="1" applyFill="1" applyBorder="1" applyAlignment="1">
      <alignment horizontal="center" vertical="center" shrinkToFit="1"/>
    </xf>
    <xf numFmtId="49" fontId="7" fillId="0" borderId="10" xfId="14" applyNumberFormat="1" applyFont="1" applyFill="1" applyBorder="1" applyAlignment="1">
      <alignment horizontal="left" vertical="center" indent="1" shrinkToFit="1"/>
    </xf>
    <xf numFmtId="0" fontId="7" fillId="0" borderId="60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7" fillId="0" borderId="50" xfId="14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distributed" vertical="center" indent="2" shrinkToFit="1"/>
    </xf>
    <xf numFmtId="0" fontId="7" fillId="0" borderId="9" xfId="14" applyFont="1" applyFill="1" applyBorder="1" applyAlignment="1">
      <alignment horizontal="left" vertical="center" wrapText="1" indent="1" shrinkToFit="1"/>
    </xf>
    <xf numFmtId="0" fontId="7" fillId="0" borderId="9" xfId="14" applyFont="1" applyFill="1" applyBorder="1" applyAlignment="1">
      <alignment horizontal="left" vertical="center" indent="1" shrinkToFit="1"/>
    </xf>
    <xf numFmtId="0" fontId="7" fillId="0" borderId="39" xfId="1" applyFont="1" applyFill="1" applyBorder="1" applyAlignment="1">
      <alignment horizontal="center" vertical="center" wrapText="1" shrinkToFit="1"/>
    </xf>
    <xf numFmtId="0" fontId="7" fillId="0" borderId="98" xfId="1" applyFont="1" applyFill="1" applyBorder="1" applyAlignment="1">
      <alignment horizontal="center" vertical="center" wrapText="1" shrinkToFit="1"/>
    </xf>
    <xf numFmtId="0" fontId="7" fillId="0" borderId="17" xfId="1" applyFont="1" applyFill="1" applyBorder="1" applyAlignment="1">
      <alignment horizontal="center" vertical="center" shrinkToFit="1"/>
    </xf>
    <xf numFmtId="0" fontId="7" fillId="0" borderId="58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7" fillId="0" borderId="84" xfId="1" applyFont="1" applyFill="1" applyBorder="1" applyAlignment="1">
      <alignment horizontal="center" vertical="center" shrinkToFit="1"/>
    </xf>
    <xf numFmtId="176" fontId="21" fillId="0" borderId="0" xfId="6" applyNumberFormat="1" applyFont="1" applyFill="1" applyBorder="1" applyAlignment="1">
      <alignment horizontal="right" vertical="center"/>
    </xf>
    <xf numFmtId="176" fontId="21" fillId="0" borderId="6" xfId="6" applyNumberFormat="1" applyFont="1" applyFill="1" applyBorder="1" applyAlignment="1">
      <alignment horizontal="right" vertical="center"/>
    </xf>
    <xf numFmtId="176" fontId="7" fillId="0" borderId="22" xfId="6" applyNumberFormat="1" applyFont="1" applyFill="1" applyBorder="1" applyAlignment="1">
      <alignment horizontal="right" vertical="center" shrinkToFit="1"/>
    </xf>
    <xf numFmtId="176" fontId="7" fillId="0" borderId="6" xfId="6" applyNumberFormat="1" applyFont="1" applyFill="1" applyBorder="1" applyAlignment="1">
      <alignment horizontal="right" vertical="center" shrinkToFit="1"/>
    </xf>
    <xf numFmtId="176" fontId="7" fillId="0" borderId="0" xfId="6" applyNumberFormat="1" applyFont="1" applyFill="1" applyBorder="1" applyAlignment="1">
      <alignment horizontal="right" vertical="center" shrinkToFit="1"/>
    </xf>
    <xf numFmtId="176" fontId="7" fillId="0" borderId="65" xfId="6" applyNumberFormat="1" applyFont="1" applyFill="1" applyBorder="1" applyAlignment="1">
      <alignment vertical="center" shrinkToFit="1"/>
    </xf>
    <xf numFmtId="176" fontId="7" fillId="0" borderId="21" xfId="6" applyNumberFormat="1" applyFont="1" applyFill="1" applyBorder="1" applyAlignment="1">
      <alignment vertical="center" shrinkToFit="1"/>
    </xf>
    <xf numFmtId="176" fontId="7" fillId="0" borderId="22" xfId="6" applyNumberFormat="1" applyFont="1" applyFill="1" applyBorder="1" applyAlignment="1">
      <alignment vertical="center" shrinkToFit="1"/>
    </xf>
    <xf numFmtId="176" fontId="7" fillId="0" borderId="6" xfId="6" applyNumberFormat="1" applyFont="1" applyFill="1" applyBorder="1" applyAlignment="1">
      <alignment vertical="center" shrinkToFit="1"/>
    </xf>
    <xf numFmtId="176" fontId="7" fillId="0" borderId="0" xfId="6" applyNumberFormat="1" applyFont="1" applyFill="1" applyBorder="1" applyAlignment="1">
      <alignment vertical="center" shrinkToFit="1"/>
    </xf>
    <xf numFmtId="176" fontId="7" fillId="0" borderId="29" xfId="6" applyNumberFormat="1" applyFont="1" applyFill="1" applyBorder="1" applyAlignment="1">
      <alignment vertical="center" shrinkToFit="1"/>
    </xf>
    <xf numFmtId="176" fontId="7" fillId="0" borderId="1" xfId="6" applyNumberFormat="1" applyFont="1" applyFill="1" applyBorder="1" applyAlignment="1">
      <alignment vertical="center" shrinkToFit="1"/>
    </xf>
    <xf numFmtId="176" fontId="7" fillId="0" borderId="10" xfId="6" applyNumberFormat="1" applyFont="1" applyFill="1" applyBorder="1" applyAlignment="1">
      <alignment vertical="center" shrinkToFit="1"/>
    </xf>
    <xf numFmtId="176" fontId="7" fillId="0" borderId="14" xfId="6" applyNumberFormat="1" applyFont="1" applyFill="1" applyBorder="1" applyAlignment="1">
      <alignment vertical="center" shrinkToFit="1"/>
    </xf>
    <xf numFmtId="176" fontId="7" fillId="0" borderId="30" xfId="6" applyNumberFormat="1" applyFont="1" applyFill="1" applyBorder="1" applyAlignment="1">
      <alignment vertical="center" shrinkToFit="1"/>
    </xf>
    <xf numFmtId="0" fontId="9" fillId="0" borderId="11" xfId="1" applyFont="1" applyFill="1" applyBorder="1">
      <alignment vertical="center"/>
    </xf>
    <xf numFmtId="176" fontId="21" fillId="0" borderId="0" xfId="6" applyNumberFormat="1" applyFont="1" applyFill="1" applyAlignment="1">
      <alignment vertical="center"/>
    </xf>
    <xf numFmtId="176" fontId="7" fillId="0" borderId="0" xfId="6" applyNumberFormat="1" applyFont="1" applyFill="1" applyAlignment="1">
      <alignment vertical="center"/>
    </xf>
    <xf numFmtId="0" fontId="7" fillId="0" borderId="85" xfId="1" applyFont="1" applyFill="1" applyBorder="1">
      <alignment vertical="center"/>
    </xf>
    <xf numFmtId="176" fontId="26" fillId="0" borderId="85" xfId="6" applyNumberFormat="1" applyFont="1" applyFill="1" applyBorder="1" applyAlignment="1">
      <alignment vertical="center"/>
    </xf>
    <xf numFmtId="176" fontId="9" fillId="0" borderId="85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horizontal="right" vertical="center"/>
    </xf>
    <xf numFmtId="0" fontId="20" fillId="0" borderId="26" xfId="1" applyFont="1" applyFill="1" applyBorder="1" applyAlignment="1"/>
    <xf numFmtId="0" fontId="21" fillId="0" borderId="17" xfId="1" applyFont="1" applyFill="1" applyBorder="1" applyAlignment="1">
      <alignment horizontal="center" vertical="center" shrinkToFit="1"/>
    </xf>
    <xf numFmtId="0" fontId="21" fillId="0" borderId="58" xfId="1" applyFont="1" applyFill="1" applyBorder="1" applyAlignment="1">
      <alignment horizontal="center" vertical="center" shrinkToFit="1"/>
    </xf>
    <xf numFmtId="176" fontId="21" fillId="0" borderId="0" xfId="6" applyNumberFormat="1" applyFont="1" applyFill="1" applyBorder="1" applyAlignment="1">
      <alignment vertical="center" shrinkToFit="1"/>
    </xf>
    <xf numFmtId="176" fontId="21" fillId="0" borderId="6" xfId="6" applyNumberFormat="1" applyFont="1" applyFill="1" applyBorder="1" applyAlignment="1">
      <alignment vertical="center" shrinkToFit="1"/>
    </xf>
    <xf numFmtId="176" fontId="21" fillId="0" borderId="22" xfId="6" applyNumberFormat="1" applyFont="1" applyFill="1" applyBorder="1" applyAlignment="1">
      <alignment vertical="center" shrinkToFit="1"/>
    </xf>
    <xf numFmtId="176" fontId="9" fillId="0" borderId="0" xfId="1" applyNumberFormat="1" applyFont="1" applyFill="1">
      <alignment vertical="center"/>
    </xf>
    <xf numFmtId="176" fontId="21" fillId="0" borderId="14" xfId="6" applyNumberFormat="1" applyFont="1" applyFill="1" applyBorder="1" applyAlignment="1">
      <alignment vertical="center" shrinkToFit="1"/>
    </xf>
    <xf numFmtId="176" fontId="21" fillId="0" borderId="10" xfId="6" applyNumberFormat="1" applyFont="1" applyFill="1" applyBorder="1" applyAlignment="1">
      <alignment vertical="center" shrinkToFit="1"/>
    </xf>
    <xf numFmtId="0" fontId="7" fillId="0" borderId="69" xfId="1" applyFont="1" applyFill="1" applyBorder="1" applyAlignment="1">
      <alignment horizontal="center" vertical="center" shrinkToFit="1"/>
    </xf>
    <xf numFmtId="0" fontId="6" fillId="0" borderId="0" xfId="1" applyFont="1" applyFill="1" applyBorder="1">
      <alignment vertical="center"/>
    </xf>
    <xf numFmtId="176" fontId="6" fillId="0" borderId="0" xfId="1" applyNumberFormat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0" fontId="7" fillId="0" borderId="60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 shrinkToFit="1"/>
    </xf>
    <xf numFmtId="179" fontId="7" fillId="0" borderId="47" xfId="1" applyNumberFormat="1" applyFont="1" applyFill="1" applyBorder="1">
      <alignment vertical="center"/>
    </xf>
    <xf numFmtId="176" fontId="7" fillId="0" borderId="48" xfId="1" applyNumberFormat="1" applyFont="1" applyFill="1" applyBorder="1">
      <alignment vertical="center"/>
    </xf>
    <xf numFmtId="0" fontId="7" fillId="0" borderId="64" xfId="1" applyFont="1" applyFill="1" applyBorder="1" applyAlignment="1">
      <alignment horizontal="left" vertical="center" indent="1"/>
    </xf>
    <xf numFmtId="0" fontId="7" fillId="0" borderId="0" xfId="1" applyFont="1" applyFill="1" applyAlignment="1">
      <alignment horizontal="left" vertical="center"/>
    </xf>
    <xf numFmtId="179" fontId="7" fillId="0" borderId="56" xfId="1" applyNumberFormat="1" applyFont="1" applyFill="1" applyBorder="1">
      <alignment vertical="center"/>
    </xf>
    <xf numFmtId="176" fontId="7" fillId="0" borderId="36" xfId="1" applyNumberFormat="1" applyFont="1" applyFill="1" applyBorder="1">
      <alignment vertical="center"/>
    </xf>
    <xf numFmtId="0" fontId="7" fillId="0" borderId="57" xfId="1" applyFont="1" applyFill="1" applyBorder="1" applyAlignment="1">
      <alignment horizontal="left" vertical="center" indent="1"/>
    </xf>
    <xf numFmtId="179" fontId="7" fillId="0" borderId="56" xfId="1" applyNumberFormat="1" applyFont="1" applyFill="1" applyBorder="1" applyAlignment="1">
      <alignment vertical="center"/>
    </xf>
    <xf numFmtId="176" fontId="7" fillId="0" borderId="36" xfId="1" applyNumberFormat="1" applyFont="1" applyFill="1" applyBorder="1" applyAlignment="1">
      <alignment vertical="center"/>
    </xf>
    <xf numFmtId="0" fontId="9" fillId="0" borderId="8" xfId="1" applyFont="1" applyFill="1" applyBorder="1" applyAlignment="1">
      <alignment horizontal="distributed" vertical="center" indent="1"/>
    </xf>
    <xf numFmtId="176" fontId="7" fillId="0" borderId="25" xfId="1" applyNumberFormat="1" applyFont="1" applyFill="1" applyBorder="1">
      <alignment vertical="center"/>
    </xf>
    <xf numFmtId="0" fontId="7" fillId="0" borderId="10" xfId="1" applyFont="1" applyFill="1" applyBorder="1" applyAlignment="1">
      <alignment horizontal="left" vertical="center" indent="1"/>
    </xf>
    <xf numFmtId="0" fontId="20" fillId="0" borderId="0" xfId="1" applyFont="1" applyFill="1">
      <alignment vertical="center"/>
    </xf>
    <xf numFmtId="0" fontId="7" fillId="0" borderId="0" xfId="1" applyFont="1" applyFill="1" applyAlignment="1">
      <alignment horizontal="left" vertical="center" indent="1" shrinkToFit="1"/>
    </xf>
    <xf numFmtId="0" fontId="7" fillId="0" borderId="0" xfId="10" applyFont="1" applyFill="1" applyAlignment="1">
      <alignment horizontal="left" vertical="center" indent="1" shrinkToFit="1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 indent="1"/>
    </xf>
    <xf numFmtId="0" fontId="5" fillId="0" borderId="0" xfId="1" applyFont="1" applyFill="1" applyAlignment="1">
      <alignment horizontal="left" vertical="center"/>
    </xf>
    <xf numFmtId="0" fontId="5" fillId="0" borderId="0" xfId="2" applyFont="1" applyFill="1" applyAlignment="1">
      <alignment horizontal="left"/>
    </xf>
    <xf numFmtId="0" fontId="7" fillId="0" borderId="39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/>
    </xf>
    <xf numFmtId="0" fontId="7" fillId="0" borderId="67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67" xfId="3" applyFont="1" applyFill="1" applyBorder="1" applyAlignment="1">
      <alignment horizontal="center" vertical="center" shrinkToFit="1"/>
    </xf>
    <xf numFmtId="0" fontId="7" fillId="0" borderId="30" xfId="3" applyFont="1" applyFill="1" applyBorder="1" applyAlignment="1">
      <alignment horizontal="center" vertical="center" shrinkToFit="1"/>
    </xf>
    <xf numFmtId="0" fontId="7" fillId="0" borderId="39" xfId="3" applyFont="1" applyFill="1" applyBorder="1" applyAlignment="1">
      <alignment horizontal="center" vertical="center" shrinkToFit="1"/>
    </xf>
    <xf numFmtId="0" fontId="7" fillId="0" borderId="40" xfId="3" applyFont="1" applyFill="1" applyBorder="1" applyAlignment="1">
      <alignment horizontal="center" vertical="center" shrinkToFit="1"/>
    </xf>
    <xf numFmtId="0" fontId="7" fillId="0" borderId="41" xfId="3" applyFont="1" applyFill="1" applyBorder="1" applyAlignment="1">
      <alignment horizontal="center" vertical="center" shrinkToFit="1"/>
    </xf>
    <xf numFmtId="0" fontId="5" fillId="0" borderId="0" xfId="3" applyFont="1" applyFill="1" applyAlignment="1">
      <alignment horizontal="left" vertical="center"/>
    </xf>
    <xf numFmtId="0" fontId="7" fillId="0" borderId="67" xfId="3" applyFont="1" applyFill="1" applyBorder="1" applyAlignment="1">
      <alignment horizontal="center" vertical="center"/>
    </xf>
    <xf numFmtId="0" fontId="7" fillId="0" borderId="30" xfId="3" applyFont="1" applyFill="1" applyBorder="1" applyAlignment="1">
      <alignment horizontal="center" vertical="center"/>
    </xf>
    <xf numFmtId="0" fontId="7" fillId="0" borderId="39" xfId="3" applyFont="1" applyFill="1" applyBorder="1" applyAlignment="1">
      <alignment horizontal="center" vertical="center"/>
    </xf>
    <xf numFmtId="0" fontId="7" fillId="0" borderId="40" xfId="3" applyFont="1" applyFill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7" fillId="0" borderId="27" xfId="6" quotePrefix="1" applyFont="1" applyFill="1" applyBorder="1" applyAlignment="1">
      <alignment horizontal="center" vertical="center" shrinkToFit="1"/>
    </xf>
    <xf numFmtId="0" fontId="7" fillId="0" borderId="27" xfId="6" applyFont="1" applyFill="1" applyBorder="1" applyAlignment="1">
      <alignment horizontal="center" vertical="center" shrinkToFit="1"/>
    </xf>
    <xf numFmtId="0" fontId="12" fillId="0" borderId="14" xfId="6" applyFont="1" applyFill="1" applyBorder="1" applyAlignment="1">
      <alignment horizontal="center" vertical="center" shrinkToFit="1"/>
    </xf>
    <xf numFmtId="0" fontId="12" fillId="0" borderId="1" xfId="6" applyFont="1" applyFill="1" applyBorder="1" applyAlignment="1">
      <alignment horizontal="center" vertical="center" shrinkToFit="1"/>
    </xf>
    <xf numFmtId="0" fontId="12" fillId="0" borderId="15" xfId="6" applyFont="1" applyFill="1" applyBorder="1" applyAlignment="1">
      <alignment horizontal="center" vertical="center" shrinkToFit="1"/>
    </xf>
    <xf numFmtId="0" fontId="12" fillId="0" borderId="30" xfId="6" applyFont="1" applyFill="1" applyBorder="1" applyAlignment="1">
      <alignment horizontal="center" vertical="center"/>
    </xf>
    <xf numFmtId="0" fontId="12" fillId="0" borderId="27" xfId="6" applyFont="1" applyFill="1" applyBorder="1" applyAlignment="1">
      <alignment horizontal="center" vertical="center"/>
    </xf>
    <xf numFmtId="0" fontId="12" fillId="0" borderId="30" xfId="6" applyFont="1" applyFill="1" applyBorder="1" applyAlignment="1">
      <alignment horizontal="center" vertical="center" shrinkToFit="1"/>
    </xf>
    <xf numFmtId="0" fontId="12" fillId="0" borderId="27" xfId="6" applyFont="1" applyFill="1" applyBorder="1" applyAlignment="1">
      <alignment horizontal="center" vertical="center" shrinkToFit="1"/>
    </xf>
    <xf numFmtId="0" fontId="12" fillId="0" borderId="27" xfId="6" quotePrefix="1" applyFont="1" applyFill="1" applyBorder="1" applyAlignment="1">
      <alignment horizontal="center" vertical="center" shrinkToFit="1"/>
    </xf>
    <xf numFmtId="0" fontId="19" fillId="0" borderId="0" xfId="6" applyFont="1" applyFill="1" applyAlignment="1">
      <alignment horizontal="left" vertical="center"/>
    </xf>
    <xf numFmtId="0" fontId="12" fillId="0" borderId="20" xfId="7" applyFont="1" applyFill="1" applyBorder="1" applyAlignment="1">
      <alignment horizontal="center" vertical="center" shrinkToFit="1"/>
    </xf>
    <xf numFmtId="0" fontId="12" fillId="0" borderId="14" xfId="7" applyFont="1" applyFill="1" applyBorder="1" applyAlignment="1">
      <alignment horizontal="center" vertical="center" shrinkToFit="1"/>
    </xf>
    <xf numFmtId="0" fontId="12" fillId="0" borderId="23" xfId="7" applyFont="1" applyFill="1" applyBorder="1" applyAlignment="1">
      <alignment horizontal="center" vertical="center" shrinkToFit="1"/>
    </xf>
    <xf numFmtId="0" fontId="12" fillId="0" borderId="0" xfId="7" applyFont="1" applyFill="1" applyBorder="1" applyAlignment="1">
      <alignment horizontal="center" vertical="center" shrinkToFit="1"/>
    </xf>
    <xf numFmtId="0" fontId="12" fillId="0" borderId="21" xfId="7" applyFont="1" applyFill="1" applyBorder="1" applyAlignment="1">
      <alignment horizontal="center" vertical="center" shrinkToFit="1"/>
    </xf>
    <xf numFmtId="0" fontId="12" fillId="0" borderId="34" xfId="7" applyFont="1" applyFill="1" applyBorder="1" applyAlignment="1">
      <alignment horizontal="center" vertical="center" shrinkToFit="1"/>
    </xf>
    <xf numFmtId="0" fontId="12" fillId="0" borderId="49" xfId="7" applyFont="1" applyFill="1" applyBorder="1" applyAlignment="1">
      <alignment horizontal="center" vertical="center" shrinkToFit="1"/>
    </xf>
    <xf numFmtId="0" fontId="12" fillId="0" borderId="35" xfId="7" applyFont="1" applyFill="1" applyBorder="1" applyAlignment="1">
      <alignment horizontal="center" vertical="center" shrinkToFit="1"/>
    </xf>
    <xf numFmtId="0" fontId="12" fillId="0" borderId="66" xfId="7" applyFont="1" applyFill="1" applyBorder="1" applyAlignment="1">
      <alignment horizontal="center" vertical="center" shrinkToFit="1"/>
    </xf>
    <xf numFmtId="0" fontId="7" fillId="0" borderId="45" xfId="7" applyFont="1" applyFill="1" applyBorder="1" applyAlignment="1">
      <alignment horizontal="center" vertical="center"/>
    </xf>
    <xf numFmtId="0" fontId="7" fillId="0" borderId="99" xfId="7" applyFont="1" applyFill="1" applyBorder="1" applyAlignment="1">
      <alignment horizontal="center" vertical="center"/>
    </xf>
    <xf numFmtId="0" fontId="7" fillId="0" borderId="13" xfId="7" applyFont="1" applyFill="1" applyBorder="1" applyAlignment="1">
      <alignment horizontal="center" vertical="center"/>
    </xf>
    <xf numFmtId="0" fontId="7" fillId="0" borderId="65" xfId="6" quotePrefix="1" applyFont="1" applyFill="1" applyBorder="1" applyAlignment="1">
      <alignment horizontal="center" vertical="center"/>
    </xf>
    <xf numFmtId="0" fontId="7" fillId="0" borderId="29" xfId="6" quotePrefix="1" applyFont="1" applyFill="1" applyBorder="1" applyAlignment="1">
      <alignment horizontal="center" vertical="center"/>
    </xf>
    <xf numFmtId="0" fontId="7" fillId="0" borderId="30" xfId="6" quotePrefix="1" applyFont="1" applyFill="1" applyBorder="1" applyAlignment="1">
      <alignment horizontal="center" vertical="center"/>
    </xf>
    <xf numFmtId="0" fontId="7" fillId="0" borderId="65" xfId="6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horizontal="center" vertical="center"/>
    </xf>
    <xf numFmtId="0" fontId="7" fillId="0" borderId="30" xfId="6" applyFont="1" applyFill="1" applyBorder="1" applyAlignment="1">
      <alignment horizontal="center" vertical="center"/>
    </xf>
    <xf numFmtId="0" fontId="9" fillId="0" borderId="20" xfId="6" applyFont="1" applyFill="1" applyBorder="1" applyAlignment="1">
      <alignment horizontal="center" vertical="center"/>
    </xf>
    <xf numFmtId="0" fontId="9" fillId="0" borderId="0" xfId="6" applyFont="1" applyFill="1" applyAlignment="1">
      <alignment horizontal="center" vertical="center"/>
    </xf>
    <xf numFmtId="0" fontId="7" fillId="0" borderId="53" xfId="7" applyFont="1" applyFill="1" applyBorder="1" applyAlignment="1">
      <alignment horizontal="center" vertical="center" shrinkToFit="1"/>
    </xf>
    <xf numFmtId="0" fontId="7" fillId="0" borderId="8" xfId="7" applyFont="1" applyFill="1" applyBorder="1" applyAlignment="1">
      <alignment horizontal="center" vertical="center" shrinkToFit="1"/>
    </xf>
    <xf numFmtId="0" fontId="7" fillId="0" borderId="67" xfId="6" applyFont="1" applyFill="1" applyBorder="1" applyAlignment="1">
      <alignment horizontal="center" vertical="center"/>
    </xf>
    <xf numFmtId="0" fontId="7" fillId="0" borderId="31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0" fontId="7" fillId="0" borderId="33" xfId="6" applyFont="1" applyFill="1" applyBorder="1" applyAlignment="1">
      <alignment horizontal="center" vertical="center"/>
    </xf>
    <xf numFmtId="0" fontId="9" fillId="0" borderId="0" xfId="7" applyFont="1" applyFill="1" applyAlignment="1">
      <alignment horizontal="center" vertical="center"/>
    </xf>
    <xf numFmtId="0" fontId="9" fillId="0" borderId="0" xfId="7" applyFont="1" applyFill="1" applyAlignment="1">
      <alignment horizontal="center" vertical="center" shrinkToFit="1"/>
    </xf>
    <xf numFmtId="0" fontId="9" fillId="0" borderId="20" xfId="7" applyFont="1" applyFill="1" applyBorder="1" applyAlignment="1">
      <alignment horizontal="center" vertical="center" shrinkToFit="1"/>
    </xf>
    <xf numFmtId="0" fontId="7" fillId="0" borderId="86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left" vertical="center"/>
    </xf>
    <xf numFmtId="0" fontId="9" fillId="0" borderId="0" xfId="1" applyFont="1" applyFill="1" applyAlignment="1">
      <alignment horizontal="left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70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178" fontId="7" fillId="0" borderId="80" xfId="13" applyNumberFormat="1" applyFont="1" applyFill="1" applyBorder="1" applyAlignment="1">
      <alignment horizontal="center" vertical="center" shrinkToFit="1"/>
    </xf>
    <xf numFmtId="178" fontId="7" fillId="0" borderId="81" xfId="13" applyNumberFormat="1" applyFont="1" applyFill="1" applyBorder="1" applyAlignment="1">
      <alignment horizontal="center" vertical="center" shrinkToFit="1"/>
    </xf>
    <xf numFmtId="178" fontId="7" fillId="0" borderId="82" xfId="13" applyNumberFormat="1" applyFont="1" applyFill="1" applyBorder="1" applyAlignment="1">
      <alignment horizontal="center" vertical="center" shrinkToFit="1"/>
    </xf>
    <xf numFmtId="178" fontId="7" fillId="0" borderId="83" xfId="5" applyNumberFormat="1" applyFont="1" applyFill="1" applyBorder="1" applyAlignment="1">
      <alignment horizontal="center" vertical="center" shrinkToFit="1"/>
    </xf>
    <xf numFmtId="178" fontId="7" fillId="0" borderId="81" xfId="5" applyNumberFormat="1" applyFont="1" applyFill="1" applyBorder="1" applyAlignment="1">
      <alignment horizontal="center" vertical="center" shrinkToFit="1"/>
    </xf>
    <xf numFmtId="178" fontId="7" fillId="0" borderId="82" xfId="5" applyNumberFormat="1" applyFont="1" applyFill="1" applyBorder="1" applyAlignment="1">
      <alignment horizontal="center" vertical="center" shrinkToFit="1"/>
    </xf>
    <xf numFmtId="0" fontId="5" fillId="0" borderId="0" xfId="11" applyFont="1" applyFill="1" applyAlignment="1">
      <alignment horizontal="left"/>
    </xf>
    <xf numFmtId="0" fontId="7" fillId="0" borderId="53" xfId="13" applyFont="1" applyFill="1" applyBorder="1" applyAlignment="1">
      <alignment horizontal="center" vertical="center" textRotation="255"/>
    </xf>
    <xf numFmtId="0" fontId="7" fillId="0" borderId="7" xfId="13" applyFont="1" applyFill="1" applyBorder="1" applyAlignment="1">
      <alignment horizontal="center" vertical="center" textRotation="255"/>
    </xf>
    <xf numFmtId="0" fontId="7" fillId="0" borderId="8" xfId="13" applyFont="1" applyFill="1" applyBorder="1" applyAlignment="1">
      <alignment horizontal="center" vertical="center" textRotation="255"/>
    </xf>
    <xf numFmtId="0" fontId="21" fillId="0" borderId="12" xfId="13" applyFont="1" applyFill="1" applyBorder="1" applyAlignment="1">
      <alignment horizontal="center" vertical="center"/>
    </xf>
    <xf numFmtId="0" fontId="21" fillId="0" borderId="13" xfId="13" applyFont="1" applyFill="1" applyBorder="1" applyAlignment="1">
      <alignment horizontal="center" vertical="center"/>
    </xf>
    <xf numFmtId="0" fontId="9" fillId="0" borderId="3" xfId="12" applyFont="1" applyFill="1" applyBorder="1" applyAlignment="1">
      <alignment horizontal="left" vertical="top" wrapText="1"/>
    </xf>
    <xf numFmtId="0" fontId="9" fillId="0" borderId="0" xfId="12" applyFont="1" applyFill="1" applyBorder="1" applyAlignment="1">
      <alignment horizontal="left" vertical="top" wrapText="1"/>
    </xf>
    <xf numFmtId="0" fontId="7" fillId="0" borderId="31" xfId="13" applyFont="1" applyFill="1" applyBorder="1" applyAlignment="1">
      <alignment horizontal="center" vertical="center" shrinkToFit="1"/>
    </xf>
    <xf numFmtId="0" fontId="7" fillId="0" borderId="33" xfId="13" applyFont="1" applyFill="1" applyBorder="1" applyAlignment="1">
      <alignment horizontal="center" vertical="center" shrinkToFit="1"/>
    </xf>
    <xf numFmtId="0" fontId="7" fillId="0" borderId="14" xfId="13" applyFont="1" applyFill="1" applyBorder="1" applyAlignment="1">
      <alignment horizontal="distributed" vertical="center" indent="2"/>
    </xf>
    <xf numFmtId="0" fontId="7" fillId="0" borderId="15" xfId="13" applyFont="1" applyFill="1" applyBorder="1" applyAlignment="1">
      <alignment horizontal="distributed" vertical="center" indent="2"/>
    </xf>
    <xf numFmtId="0" fontId="7" fillId="0" borderId="20" xfId="13" applyFont="1" applyFill="1" applyBorder="1" applyAlignment="1">
      <alignment horizontal="distributed" vertical="center" indent="2"/>
    </xf>
    <xf numFmtId="0" fontId="7" fillId="0" borderId="21" xfId="13" applyFont="1" applyFill="1" applyBorder="1" applyAlignment="1">
      <alignment horizontal="distributed" vertical="center" indent="2"/>
    </xf>
    <xf numFmtId="49" fontId="7" fillId="0" borderId="67" xfId="12" applyNumberFormat="1" applyFont="1" applyFill="1" applyBorder="1" applyAlignment="1">
      <alignment horizontal="center" vertical="center" shrinkToFit="1"/>
    </xf>
    <xf numFmtId="49" fontId="7" fillId="0" borderId="30" xfId="12" applyNumberFormat="1" applyFont="1" applyFill="1" applyBorder="1" applyAlignment="1">
      <alignment horizontal="center" vertical="center" shrinkToFit="1"/>
    </xf>
    <xf numFmtId="0" fontId="7" fillId="0" borderId="61" xfId="12" applyFont="1" applyFill="1" applyBorder="1" applyAlignment="1">
      <alignment horizontal="center" vertical="center"/>
    </xf>
    <xf numFmtId="0" fontId="7" fillId="0" borderId="8" xfId="12" applyFont="1" applyFill="1" applyBorder="1" applyAlignment="1">
      <alignment horizontal="center" vertical="center"/>
    </xf>
    <xf numFmtId="0" fontId="7" fillId="0" borderId="54" xfId="12" applyFont="1" applyFill="1" applyBorder="1" applyAlignment="1">
      <alignment horizontal="center" vertical="center"/>
    </xf>
    <xf numFmtId="0" fontId="7" fillId="0" borderId="9" xfId="12" applyFont="1" applyFill="1" applyBorder="1" applyAlignment="1">
      <alignment horizontal="center" vertical="center"/>
    </xf>
    <xf numFmtId="0" fontId="7" fillId="0" borderId="87" xfId="12" applyFont="1" applyFill="1" applyBorder="1" applyAlignment="1">
      <alignment horizontal="center" vertical="center"/>
    </xf>
    <xf numFmtId="0" fontId="7" fillId="0" borderId="89" xfId="12" applyFont="1" applyFill="1" applyBorder="1" applyAlignment="1">
      <alignment horizontal="center" vertical="center"/>
    </xf>
    <xf numFmtId="0" fontId="7" fillId="0" borderId="88" xfId="12" applyFont="1" applyFill="1" applyBorder="1" applyAlignment="1">
      <alignment horizontal="center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11" xfId="6" applyNumberFormat="1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horizontal="right" vertical="center"/>
    </xf>
    <xf numFmtId="176" fontId="7" fillId="0" borderId="21" xfId="6" applyNumberFormat="1" applyFont="1" applyFill="1" applyBorder="1" applyAlignment="1">
      <alignment horizontal="right" vertical="center"/>
    </xf>
    <xf numFmtId="176" fontId="7" fillId="0" borderId="14" xfId="6" applyNumberFormat="1" applyFont="1" applyFill="1" applyBorder="1" applyAlignment="1">
      <alignment horizontal="right" vertical="center"/>
    </xf>
    <xf numFmtId="176" fontId="7" fillId="0" borderId="15" xfId="6" applyNumberFormat="1" applyFont="1" applyFill="1" applyBorder="1" applyAlignment="1">
      <alignment horizontal="right" vertical="center"/>
    </xf>
    <xf numFmtId="176" fontId="21" fillId="0" borderId="14" xfId="6" applyNumberFormat="1" applyFont="1" applyFill="1" applyBorder="1" applyAlignment="1">
      <alignment horizontal="right" vertical="center"/>
    </xf>
    <xf numFmtId="176" fontId="21" fillId="0" borderId="15" xfId="6" applyNumberFormat="1" applyFont="1" applyFill="1" applyBorder="1" applyAlignment="1">
      <alignment horizontal="right" vertical="center"/>
    </xf>
    <xf numFmtId="176" fontId="21" fillId="0" borderId="20" xfId="6" applyNumberFormat="1" applyFont="1" applyFill="1" applyBorder="1" applyAlignment="1">
      <alignment horizontal="right" vertical="center"/>
    </xf>
    <xf numFmtId="176" fontId="21" fillId="0" borderId="21" xfId="6" applyNumberFormat="1" applyFont="1" applyFill="1" applyBorder="1" applyAlignment="1">
      <alignment horizontal="right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33" xfId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7" fillId="0" borderId="68" xfId="1" applyFont="1" applyFill="1" applyBorder="1" applyAlignment="1">
      <alignment horizontal="center" vertical="center"/>
    </xf>
    <xf numFmtId="0" fontId="7" fillId="0" borderId="67" xfId="11" applyFont="1" applyFill="1" applyBorder="1" applyAlignment="1">
      <alignment horizontal="center" vertical="center" shrinkToFit="1"/>
    </xf>
    <xf numFmtId="0" fontId="7" fillId="0" borderId="30" xfId="11" applyFont="1" applyFill="1" applyBorder="1" applyAlignment="1">
      <alignment horizontal="center" vertical="center" shrinkToFit="1"/>
    </xf>
    <xf numFmtId="0" fontId="21" fillId="0" borderId="38" xfId="1" applyFont="1" applyFill="1" applyBorder="1" applyAlignment="1">
      <alignment horizontal="center" vertical="center"/>
    </xf>
    <xf numFmtId="0" fontId="21" fillId="0" borderId="68" xfId="1" applyFont="1" applyFill="1" applyBorder="1" applyAlignment="1">
      <alignment horizontal="center" vertical="center"/>
    </xf>
    <xf numFmtId="0" fontId="21" fillId="0" borderId="70" xfId="1" applyFont="1" applyFill="1" applyBorder="1" applyAlignment="1">
      <alignment horizontal="center" vertical="center"/>
    </xf>
    <xf numFmtId="0" fontId="7" fillId="0" borderId="6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distributed" vertical="center" indent="1"/>
    </xf>
    <xf numFmtId="0" fontId="7" fillId="0" borderId="68" xfId="1" applyFont="1" applyFill="1" applyBorder="1" applyAlignment="1">
      <alignment horizontal="distributed" vertical="center" indent="1"/>
    </xf>
    <xf numFmtId="0" fontId="7" fillId="0" borderId="39" xfId="1" applyFont="1" applyFill="1" applyBorder="1" applyAlignment="1">
      <alignment horizontal="distributed" vertical="center" indent="1"/>
    </xf>
    <xf numFmtId="0" fontId="7" fillId="0" borderId="41" xfId="1" applyFont="1" applyFill="1" applyBorder="1" applyAlignment="1">
      <alignment horizontal="distributed" vertical="center" indent="1"/>
    </xf>
    <xf numFmtId="0" fontId="7" fillId="0" borderId="29" xfId="11" applyFont="1" applyFill="1" applyBorder="1" applyAlignment="1">
      <alignment horizontal="center" vertical="center" shrinkToFit="1"/>
    </xf>
    <xf numFmtId="0" fontId="7" fillId="0" borderId="38" xfId="1" applyFont="1" applyFill="1" applyBorder="1" applyAlignment="1">
      <alignment horizontal="distributed" vertical="center" wrapText="1" indent="1"/>
    </xf>
    <xf numFmtId="0" fontId="7" fillId="0" borderId="55" xfId="0" applyFont="1" applyFill="1" applyBorder="1" applyAlignment="1">
      <alignment horizontal="distributed" vertical="center" indent="2" shrinkToFit="1"/>
    </xf>
    <xf numFmtId="0" fontId="7" fillId="0" borderId="56" xfId="0" applyFont="1" applyFill="1" applyBorder="1" applyAlignment="1">
      <alignment horizontal="center" vertical="center" shrinkToFit="1"/>
    </xf>
  </cellXfs>
  <cellStyles count="15">
    <cellStyle name="桁区切り 3" xfId="5" xr:uid="{00000000-0005-0000-0000-000000000000}"/>
    <cellStyle name="標準" xfId="0" builtinId="0"/>
    <cellStyle name="標準 3 2" xfId="1" xr:uid="{00000000-0005-0000-0000-000002000000}"/>
    <cellStyle name="標準_1302" xfId="2" xr:uid="{00000000-0005-0000-0000-000003000000}"/>
    <cellStyle name="標準_1303" xfId="3" xr:uid="{00000000-0005-0000-0000-000004000000}"/>
    <cellStyle name="標準_1303_1" xfId="4" xr:uid="{00000000-0005-0000-0000-000005000000}"/>
    <cellStyle name="標準_1304" xfId="6" xr:uid="{00000000-0005-0000-0000-000006000000}"/>
    <cellStyle name="標準_1304_1" xfId="7" xr:uid="{00000000-0005-0000-0000-000007000000}"/>
    <cellStyle name="標準_1305" xfId="8" xr:uid="{00000000-0005-0000-0000-000008000000}"/>
    <cellStyle name="標準_1311" xfId="9" xr:uid="{00000000-0005-0000-0000-000009000000}"/>
    <cellStyle name="標準_1322" xfId="10" xr:uid="{00000000-0005-0000-0000-00000A000000}"/>
    <cellStyle name="標準_1323" xfId="12" xr:uid="{00000000-0005-0000-0000-00000B000000}"/>
    <cellStyle name="標準_1324" xfId="13" xr:uid="{00000000-0005-0000-0000-00000C000000}"/>
    <cellStyle name="標準_1325" xfId="11" xr:uid="{00000000-0005-0000-0000-00000D000000}"/>
    <cellStyle name="標準_1328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7"/>
  <sheetViews>
    <sheetView showGridLines="0" tabSelected="1" view="pageBreakPreview" zoomScaleNormal="100" zoomScaleSheetLayoutView="100" workbookViewId="0"/>
  </sheetViews>
  <sheetFormatPr defaultRowHeight="13.5" x14ac:dyDescent="0.4"/>
  <cols>
    <col min="1" max="1" width="12.25" style="27" bestFit="1" customWidth="1"/>
    <col min="2" max="9" width="9" style="27" customWidth="1"/>
    <col min="10" max="16" width="6.625" style="27" customWidth="1"/>
    <col min="17" max="17" width="8.625" style="27" customWidth="1"/>
    <col min="18" max="16384" width="9" style="27"/>
  </cols>
  <sheetData>
    <row r="2" spans="1:9" s="11" customFormat="1" ht="15" customHeight="1" x14ac:dyDescent="0.4">
      <c r="A2" s="537" t="s">
        <v>0</v>
      </c>
      <c r="B2" s="537"/>
      <c r="C2" s="537"/>
      <c r="D2" s="537"/>
      <c r="E2" s="537"/>
      <c r="F2" s="537"/>
      <c r="G2" s="537"/>
    </row>
    <row r="3" spans="1:9" s="14" customFormat="1" ht="11.25" customHeight="1" thickBot="1" x14ac:dyDescent="0.45">
      <c r="A3" s="12"/>
      <c r="B3" s="12"/>
      <c r="C3" s="12"/>
      <c r="D3" s="12"/>
      <c r="E3" s="12"/>
      <c r="F3" s="13"/>
      <c r="G3" s="13" t="s">
        <v>488</v>
      </c>
    </row>
    <row r="4" spans="1:9" s="14" customFormat="1" ht="21" customHeight="1" x14ac:dyDescent="0.4">
      <c r="A4" s="15" t="s">
        <v>1</v>
      </c>
      <c r="B4" s="16" t="s">
        <v>2</v>
      </c>
      <c r="C4" s="17" t="s">
        <v>3</v>
      </c>
      <c r="D4" s="17" t="s">
        <v>4</v>
      </c>
      <c r="E4" s="18" t="s">
        <v>5</v>
      </c>
      <c r="F4" s="17" t="s">
        <v>6</v>
      </c>
      <c r="G4" s="19" t="s">
        <v>7</v>
      </c>
    </row>
    <row r="5" spans="1:9" s="14" customFormat="1" ht="21" customHeight="1" x14ac:dyDescent="0.4">
      <c r="A5" s="20" t="s">
        <v>477</v>
      </c>
      <c r="B5" s="21">
        <v>2</v>
      </c>
      <c r="C5" s="22">
        <v>5</v>
      </c>
      <c r="D5" s="23">
        <v>2</v>
      </c>
      <c r="E5" s="23">
        <v>1</v>
      </c>
      <c r="F5" s="24" t="s">
        <v>8</v>
      </c>
      <c r="G5" s="25">
        <v>2</v>
      </c>
    </row>
    <row r="6" spans="1:9" s="14" customFormat="1" ht="21" customHeight="1" x14ac:dyDescent="0.4">
      <c r="A6" s="26">
        <v>30</v>
      </c>
      <c r="B6" s="21">
        <v>2</v>
      </c>
      <c r="C6" s="22">
        <v>5</v>
      </c>
      <c r="D6" s="23">
        <v>2</v>
      </c>
      <c r="E6" s="23">
        <v>1</v>
      </c>
      <c r="F6" s="24" t="s">
        <v>8</v>
      </c>
      <c r="G6" s="25">
        <v>2</v>
      </c>
    </row>
    <row r="7" spans="1:9" s="14" customFormat="1" ht="21" customHeight="1" x14ac:dyDescent="0.4">
      <c r="A7" s="26" t="s">
        <v>9</v>
      </c>
      <c r="B7" s="21">
        <v>2</v>
      </c>
      <c r="C7" s="22">
        <v>5</v>
      </c>
      <c r="D7" s="23">
        <v>2</v>
      </c>
      <c r="E7" s="23">
        <v>1</v>
      </c>
      <c r="F7" s="24" t="s">
        <v>8</v>
      </c>
      <c r="G7" s="25">
        <v>2</v>
      </c>
    </row>
    <row r="8" spans="1:9" s="14" customFormat="1" ht="21" customHeight="1" x14ac:dyDescent="0.4">
      <c r="A8" s="26" t="s">
        <v>476</v>
      </c>
      <c r="B8" s="21">
        <v>2</v>
      </c>
      <c r="C8" s="22">
        <v>5</v>
      </c>
      <c r="D8" s="23">
        <v>2</v>
      </c>
      <c r="E8" s="23">
        <v>1</v>
      </c>
      <c r="F8" s="24" t="s">
        <v>8</v>
      </c>
      <c r="G8" s="25">
        <v>2</v>
      </c>
    </row>
    <row r="9" spans="1:9" s="14" customFormat="1" ht="21" customHeight="1" x14ac:dyDescent="0.4">
      <c r="A9" s="48" t="s">
        <v>478</v>
      </c>
      <c r="B9" s="49">
        <v>2</v>
      </c>
      <c r="C9" s="50">
        <v>5</v>
      </c>
      <c r="D9" s="51">
        <v>2</v>
      </c>
      <c r="E9" s="51">
        <v>1</v>
      </c>
      <c r="F9" s="52" t="s">
        <v>499</v>
      </c>
      <c r="G9" s="53">
        <v>2</v>
      </c>
    </row>
    <row r="10" spans="1:9" ht="11.25" customHeight="1" x14ac:dyDescent="0.4">
      <c r="A10" s="9" t="s">
        <v>492</v>
      </c>
      <c r="B10" s="9"/>
      <c r="C10" s="9"/>
      <c r="D10" s="14"/>
      <c r="E10" s="14"/>
      <c r="F10" s="14"/>
      <c r="G10" s="14"/>
    </row>
    <row r="11" spans="1:9" s="28" customFormat="1" ht="15" customHeight="1" x14ac:dyDescent="0.4"/>
    <row r="12" spans="1:9" s="28" customFormat="1" ht="15" customHeight="1" x14ac:dyDescent="0.15">
      <c r="A12" s="538" t="s">
        <v>10</v>
      </c>
      <c r="B12" s="538"/>
      <c r="C12" s="538"/>
      <c r="D12" s="538"/>
      <c r="E12" s="538"/>
      <c r="F12" s="538"/>
      <c r="G12" s="538"/>
      <c r="H12" s="538"/>
      <c r="I12" s="538"/>
    </row>
    <row r="13" spans="1:9" s="28" customFormat="1" ht="11.25" customHeight="1" thickBot="1" x14ac:dyDescent="0.2">
      <c r="A13" s="29"/>
      <c r="B13" s="29"/>
      <c r="C13" s="29"/>
      <c r="D13" s="30"/>
      <c r="E13" s="30"/>
      <c r="F13" s="30"/>
      <c r="G13" s="30"/>
      <c r="H13" s="30"/>
      <c r="I13" s="31" t="s">
        <v>489</v>
      </c>
    </row>
    <row r="14" spans="1:9" s="28" customFormat="1" ht="21" customHeight="1" x14ac:dyDescent="0.4">
      <c r="A14" s="542" t="s">
        <v>1</v>
      </c>
      <c r="B14" s="544" t="s">
        <v>339</v>
      </c>
      <c r="C14" s="539" t="s">
        <v>343</v>
      </c>
      <c r="D14" s="540"/>
      <c r="E14" s="541"/>
      <c r="F14" s="539" t="s">
        <v>344</v>
      </c>
      <c r="G14" s="540"/>
      <c r="H14" s="541"/>
      <c r="I14" s="542" t="s">
        <v>340</v>
      </c>
    </row>
    <row r="15" spans="1:9" s="28" customFormat="1" ht="21" customHeight="1" x14ac:dyDescent="0.4">
      <c r="A15" s="543"/>
      <c r="B15" s="543"/>
      <c r="C15" s="32" t="s">
        <v>48</v>
      </c>
      <c r="D15" s="33" t="s">
        <v>341</v>
      </c>
      <c r="E15" s="34" t="s">
        <v>342</v>
      </c>
      <c r="F15" s="32" t="s">
        <v>48</v>
      </c>
      <c r="G15" s="33" t="s">
        <v>341</v>
      </c>
      <c r="H15" s="35" t="s">
        <v>342</v>
      </c>
      <c r="I15" s="543"/>
    </row>
    <row r="16" spans="1:9" s="28" customFormat="1" ht="21" customHeight="1" x14ac:dyDescent="0.4">
      <c r="A16" s="36" t="s">
        <v>477</v>
      </c>
      <c r="B16" s="37">
        <v>14</v>
      </c>
      <c r="C16" s="38">
        <v>212</v>
      </c>
      <c r="D16" s="39">
        <v>103</v>
      </c>
      <c r="E16" s="40">
        <v>109</v>
      </c>
      <c r="F16" s="38">
        <v>26</v>
      </c>
      <c r="G16" s="39">
        <v>1</v>
      </c>
      <c r="H16" s="40">
        <v>25</v>
      </c>
      <c r="I16" s="37">
        <v>2</v>
      </c>
    </row>
    <row r="17" spans="1:9" s="28" customFormat="1" ht="21" customHeight="1" x14ac:dyDescent="0.4">
      <c r="A17" s="41">
        <v>30</v>
      </c>
      <c r="B17" s="42">
        <v>12</v>
      </c>
      <c r="C17" s="38">
        <v>200</v>
      </c>
      <c r="D17" s="39">
        <v>99</v>
      </c>
      <c r="E17" s="40">
        <v>101</v>
      </c>
      <c r="F17" s="38">
        <v>30</v>
      </c>
      <c r="G17" s="43" t="s">
        <v>8</v>
      </c>
      <c r="H17" s="40">
        <v>30</v>
      </c>
      <c r="I17" s="42">
        <v>2</v>
      </c>
    </row>
    <row r="18" spans="1:9" s="28" customFormat="1" ht="21" customHeight="1" x14ac:dyDescent="0.4">
      <c r="A18" s="41" t="s">
        <v>9</v>
      </c>
      <c r="B18" s="42">
        <v>12</v>
      </c>
      <c r="C18" s="38">
        <v>194</v>
      </c>
      <c r="D18" s="39">
        <v>97</v>
      </c>
      <c r="E18" s="40">
        <v>97</v>
      </c>
      <c r="F18" s="38">
        <v>29</v>
      </c>
      <c r="G18" s="43" t="s">
        <v>8</v>
      </c>
      <c r="H18" s="40">
        <v>29</v>
      </c>
      <c r="I18" s="42">
        <v>2</v>
      </c>
    </row>
    <row r="19" spans="1:9" s="28" customFormat="1" ht="21" customHeight="1" x14ac:dyDescent="0.4">
      <c r="A19" s="41" t="s">
        <v>476</v>
      </c>
      <c r="B19" s="42">
        <v>12</v>
      </c>
      <c r="C19" s="38">
        <v>184</v>
      </c>
      <c r="D19" s="39">
        <v>100</v>
      </c>
      <c r="E19" s="40">
        <v>84</v>
      </c>
      <c r="F19" s="38">
        <v>29</v>
      </c>
      <c r="G19" s="43" t="s">
        <v>8</v>
      </c>
      <c r="H19" s="40">
        <v>29</v>
      </c>
      <c r="I19" s="42">
        <v>3</v>
      </c>
    </row>
    <row r="20" spans="1:9" s="28" customFormat="1" ht="21" customHeight="1" x14ac:dyDescent="0.4">
      <c r="A20" s="44" t="s">
        <v>478</v>
      </c>
      <c r="B20" s="42">
        <f t="shared" ref="B20:I20" si="0">SUM(B21:B22)</f>
        <v>11</v>
      </c>
      <c r="C20" s="38">
        <f t="shared" si="0"/>
        <v>170</v>
      </c>
      <c r="D20" s="39">
        <f t="shared" si="0"/>
        <v>91</v>
      </c>
      <c r="E20" s="40">
        <f t="shared" si="0"/>
        <v>79</v>
      </c>
      <c r="F20" s="38">
        <f t="shared" si="0"/>
        <v>31</v>
      </c>
      <c r="G20" s="43">
        <f t="shared" si="0"/>
        <v>1</v>
      </c>
      <c r="H20" s="40">
        <f t="shared" si="0"/>
        <v>30</v>
      </c>
      <c r="I20" s="42">
        <f t="shared" si="0"/>
        <v>3</v>
      </c>
    </row>
    <row r="21" spans="1:9" ht="30" customHeight="1" x14ac:dyDescent="0.4">
      <c r="A21" s="45" t="s">
        <v>346</v>
      </c>
      <c r="B21" s="54">
        <v>4</v>
      </c>
      <c r="C21" s="55">
        <v>93</v>
      </c>
      <c r="D21" s="56">
        <v>44</v>
      </c>
      <c r="E21" s="57">
        <v>49</v>
      </c>
      <c r="F21" s="55">
        <v>13</v>
      </c>
      <c r="G21" s="58" t="s">
        <v>499</v>
      </c>
      <c r="H21" s="59">
        <v>13</v>
      </c>
      <c r="I21" s="54">
        <v>2</v>
      </c>
    </row>
    <row r="22" spans="1:9" ht="30" customHeight="1" x14ac:dyDescent="0.4">
      <c r="A22" s="46" t="s">
        <v>345</v>
      </c>
      <c r="B22" s="60">
        <v>7</v>
      </c>
      <c r="C22" s="61">
        <v>77</v>
      </c>
      <c r="D22" s="62">
        <v>47</v>
      </c>
      <c r="E22" s="63">
        <v>30</v>
      </c>
      <c r="F22" s="64">
        <v>18</v>
      </c>
      <c r="G22" s="65">
        <v>1</v>
      </c>
      <c r="H22" s="66">
        <v>17</v>
      </c>
      <c r="I22" s="60">
        <v>1</v>
      </c>
    </row>
    <row r="23" spans="1:9" ht="11.25" customHeight="1" x14ac:dyDescent="0.4">
      <c r="A23" s="47" t="s">
        <v>15</v>
      </c>
    </row>
    <row r="24" spans="1:9" ht="15" customHeight="1" x14ac:dyDescent="0.4"/>
    <row r="25" spans="1:9" ht="15" customHeight="1" x14ac:dyDescent="0.4"/>
    <row r="26" spans="1:9" ht="15" customHeight="1" x14ac:dyDescent="0.4"/>
    <row r="27" spans="1:9" ht="16.5" customHeight="1" x14ac:dyDescent="0.4"/>
    <row r="28" spans="1:9" ht="15" customHeight="1" x14ac:dyDescent="0.4"/>
    <row r="29" spans="1:9" ht="15" customHeight="1" x14ac:dyDescent="0.4"/>
    <row r="30" spans="1:9" ht="15" customHeight="1" x14ac:dyDescent="0.4"/>
    <row r="31" spans="1:9" ht="15" customHeight="1" x14ac:dyDescent="0.4"/>
    <row r="32" spans="1:9" ht="1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0.5" customHeight="1" x14ac:dyDescent="0.4"/>
  </sheetData>
  <mergeCells count="7">
    <mergeCell ref="A2:G2"/>
    <mergeCell ref="A12:I12"/>
    <mergeCell ref="F14:H14"/>
    <mergeCell ref="C14:E14"/>
    <mergeCell ref="I14:I15"/>
    <mergeCell ref="B14:B15"/>
    <mergeCell ref="A14:A15"/>
  </mergeCells>
  <phoneticPr fontId="3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view="pageBreakPreview" zoomScaleNormal="100" zoomScaleSheetLayoutView="100" workbookViewId="0"/>
  </sheetViews>
  <sheetFormatPr defaultRowHeight="13.5" x14ac:dyDescent="0.4"/>
  <cols>
    <col min="1" max="1" width="9.125" style="27" customWidth="1"/>
    <col min="2" max="15" width="8" style="27" customWidth="1"/>
    <col min="16" max="16384" width="9" style="27"/>
  </cols>
  <sheetData>
    <row r="1" spans="1:16" s="28" customFormat="1" ht="15" customHeight="1" x14ac:dyDescent="0.4">
      <c r="A1" s="318" t="s">
        <v>417</v>
      </c>
    </row>
    <row r="2" spans="1:16" s="28" customFormat="1" ht="15" customHeight="1" thickBot="1" x14ac:dyDescent="0.45">
      <c r="A2" s="369" t="s">
        <v>430</v>
      </c>
      <c r="B2" s="393"/>
      <c r="C2" s="393"/>
      <c r="D2" s="393"/>
      <c r="E2" s="393"/>
      <c r="F2" s="393"/>
      <c r="G2" s="370"/>
      <c r="H2" s="393"/>
      <c r="I2" s="369"/>
      <c r="J2" s="393"/>
      <c r="K2" s="393"/>
      <c r="L2" s="393"/>
      <c r="M2" s="393"/>
      <c r="N2" s="393"/>
      <c r="O2" s="370" t="s">
        <v>47</v>
      </c>
    </row>
    <row r="3" spans="1:16" s="28" customFormat="1" ht="30" customHeight="1" x14ac:dyDescent="0.4">
      <c r="A3" s="649" t="s">
        <v>72</v>
      </c>
      <c r="B3" s="651" t="s">
        <v>60</v>
      </c>
      <c r="C3" s="652"/>
      <c r="D3" s="663" t="s">
        <v>54</v>
      </c>
      <c r="E3" s="659"/>
      <c r="F3" s="663" t="s">
        <v>55</v>
      </c>
      <c r="G3" s="659"/>
      <c r="H3" s="658" t="s">
        <v>56</v>
      </c>
      <c r="I3" s="659"/>
      <c r="J3" s="658" t="s">
        <v>57</v>
      </c>
      <c r="K3" s="659"/>
      <c r="L3" s="658" t="s">
        <v>58</v>
      </c>
      <c r="M3" s="659"/>
      <c r="N3" s="471" t="s">
        <v>464</v>
      </c>
      <c r="O3" s="472" t="s">
        <v>465</v>
      </c>
    </row>
    <row r="4" spans="1:16" s="28" customFormat="1" ht="18" customHeight="1" x14ac:dyDescent="0.4">
      <c r="A4" s="650"/>
      <c r="B4" s="371" t="s">
        <v>397</v>
      </c>
      <c r="C4" s="372" t="s">
        <v>398</v>
      </c>
      <c r="D4" s="473" t="s">
        <v>397</v>
      </c>
      <c r="E4" s="474" t="s">
        <v>398</v>
      </c>
      <c r="F4" s="473" t="s">
        <v>397</v>
      </c>
      <c r="G4" s="474" t="s">
        <v>398</v>
      </c>
      <c r="H4" s="473" t="s">
        <v>397</v>
      </c>
      <c r="I4" s="474" t="s">
        <v>398</v>
      </c>
      <c r="J4" s="473" t="s">
        <v>397</v>
      </c>
      <c r="K4" s="474" t="s">
        <v>398</v>
      </c>
      <c r="L4" s="473" t="s">
        <v>397</v>
      </c>
      <c r="M4" s="474" t="s">
        <v>398</v>
      </c>
      <c r="N4" s="475" t="s">
        <v>398</v>
      </c>
      <c r="O4" s="476" t="s">
        <v>398</v>
      </c>
    </row>
    <row r="5" spans="1:16" s="28" customFormat="1" ht="18" customHeight="1" x14ac:dyDescent="0.4">
      <c r="A5" s="297" t="s">
        <v>475</v>
      </c>
      <c r="B5" s="477">
        <f t="shared" ref="B5:B8" si="0">+D5+F5+H5+J5+L5</f>
        <v>2535</v>
      </c>
      <c r="C5" s="478">
        <f>+E5+G5+I5+K5+M5+N5+O5</f>
        <v>70767</v>
      </c>
      <c r="D5" s="479">
        <v>431</v>
      </c>
      <c r="E5" s="480">
        <v>32375</v>
      </c>
      <c r="F5" s="481">
        <v>611</v>
      </c>
      <c r="G5" s="480">
        <v>7442</v>
      </c>
      <c r="H5" s="481">
        <v>496</v>
      </c>
      <c r="I5" s="480">
        <v>6046</v>
      </c>
      <c r="J5" s="481">
        <v>742</v>
      </c>
      <c r="K5" s="480">
        <v>4509</v>
      </c>
      <c r="L5" s="481">
        <v>255</v>
      </c>
      <c r="M5" s="480">
        <v>2584</v>
      </c>
      <c r="N5" s="482">
        <v>526</v>
      </c>
      <c r="O5" s="483">
        <v>17285</v>
      </c>
    </row>
    <row r="6" spans="1:16" s="28" customFormat="1" ht="18" customHeight="1" x14ac:dyDescent="0.4">
      <c r="A6" s="298" t="s">
        <v>30</v>
      </c>
      <c r="B6" s="380">
        <f t="shared" si="0"/>
        <v>2487</v>
      </c>
      <c r="C6" s="376">
        <f>+E6+G6+I6+K6+M6+N6+O6</f>
        <v>64785</v>
      </c>
      <c r="D6" s="484">
        <v>418</v>
      </c>
      <c r="E6" s="485">
        <v>27524</v>
      </c>
      <c r="F6" s="486">
        <v>625</v>
      </c>
      <c r="G6" s="485">
        <v>7750</v>
      </c>
      <c r="H6" s="486">
        <v>455</v>
      </c>
      <c r="I6" s="485">
        <v>6546</v>
      </c>
      <c r="J6" s="486">
        <v>748</v>
      </c>
      <c r="K6" s="485">
        <v>4463</v>
      </c>
      <c r="L6" s="486">
        <v>241</v>
      </c>
      <c r="M6" s="485">
        <v>2805</v>
      </c>
      <c r="N6" s="487">
        <v>566</v>
      </c>
      <c r="O6" s="483">
        <v>15131</v>
      </c>
    </row>
    <row r="7" spans="1:16" s="28" customFormat="1" ht="18" customHeight="1" x14ac:dyDescent="0.4">
      <c r="A7" s="298" t="s">
        <v>51</v>
      </c>
      <c r="B7" s="380">
        <f t="shared" si="0"/>
        <v>2182</v>
      </c>
      <c r="C7" s="376">
        <f>+E7+G7+I7+K7+M7+N7+O7</f>
        <v>91680</v>
      </c>
      <c r="D7" s="479">
        <v>378</v>
      </c>
      <c r="E7" s="480">
        <v>58338</v>
      </c>
      <c r="F7" s="486">
        <v>511</v>
      </c>
      <c r="G7" s="485">
        <v>6920</v>
      </c>
      <c r="H7" s="486">
        <v>458</v>
      </c>
      <c r="I7" s="485">
        <v>5729</v>
      </c>
      <c r="J7" s="486">
        <v>643</v>
      </c>
      <c r="K7" s="485">
        <v>4851</v>
      </c>
      <c r="L7" s="486">
        <v>192</v>
      </c>
      <c r="M7" s="485">
        <v>1913</v>
      </c>
      <c r="N7" s="487">
        <v>404</v>
      </c>
      <c r="O7" s="483">
        <v>13525</v>
      </c>
    </row>
    <row r="8" spans="1:16" s="28" customFormat="1" ht="18" customHeight="1" x14ac:dyDescent="0.4">
      <c r="A8" s="400" t="s">
        <v>391</v>
      </c>
      <c r="B8" s="375">
        <f t="shared" si="0"/>
        <v>1602</v>
      </c>
      <c r="C8" s="376">
        <f>+E8+G8+I8+K8+M8+N8+O8</f>
        <v>23493</v>
      </c>
      <c r="D8" s="486">
        <v>382</v>
      </c>
      <c r="E8" s="485">
        <v>11548</v>
      </c>
      <c r="F8" s="486">
        <v>307</v>
      </c>
      <c r="G8" s="485">
        <v>2303</v>
      </c>
      <c r="H8" s="486">
        <v>328</v>
      </c>
      <c r="I8" s="485">
        <v>2497</v>
      </c>
      <c r="J8" s="486">
        <v>464</v>
      </c>
      <c r="K8" s="485">
        <v>2917</v>
      </c>
      <c r="L8" s="486">
        <v>121</v>
      </c>
      <c r="M8" s="485">
        <v>732</v>
      </c>
      <c r="N8" s="487">
        <v>0</v>
      </c>
      <c r="O8" s="487">
        <v>3496</v>
      </c>
    </row>
    <row r="9" spans="1:16" s="28" customFormat="1" ht="18" customHeight="1" x14ac:dyDescent="0.4">
      <c r="A9" s="348" t="s">
        <v>478</v>
      </c>
      <c r="B9" s="383">
        <f>+D9+F9+H9+J9+L9</f>
        <v>1721</v>
      </c>
      <c r="C9" s="384">
        <f>+E9+G9+I9+K9+M9+N9+O9</f>
        <v>66538</v>
      </c>
      <c r="D9" s="488">
        <v>332</v>
      </c>
      <c r="E9" s="489">
        <v>50039</v>
      </c>
      <c r="F9" s="488">
        <v>302</v>
      </c>
      <c r="G9" s="489">
        <v>4498</v>
      </c>
      <c r="H9" s="488">
        <v>259</v>
      </c>
      <c r="I9" s="489">
        <v>1927</v>
      </c>
      <c r="J9" s="488">
        <v>599</v>
      </c>
      <c r="K9" s="489">
        <v>3796</v>
      </c>
      <c r="L9" s="488">
        <v>229</v>
      </c>
      <c r="M9" s="489">
        <v>1703</v>
      </c>
      <c r="N9" s="490">
        <v>61</v>
      </c>
      <c r="O9" s="491">
        <v>4514</v>
      </c>
    </row>
    <row r="10" spans="1:16" s="28" customFormat="1" ht="11.25" customHeight="1" x14ac:dyDescent="0.4">
      <c r="A10" s="492" t="s">
        <v>425</v>
      </c>
      <c r="B10" s="27"/>
      <c r="C10" s="27"/>
      <c r="D10" s="27"/>
      <c r="E10" s="27"/>
      <c r="F10" s="27"/>
      <c r="G10" s="27"/>
      <c r="H10" s="27"/>
      <c r="J10" s="27"/>
      <c r="K10" s="27"/>
      <c r="L10" s="27"/>
      <c r="M10" s="27"/>
      <c r="N10" s="27"/>
      <c r="O10" s="27"/>
      <c r="P10" s="27"/>
    </row>
    <row r="11" spans="1:16" s="28" customFormat="1" ht="11.25" customHeight="1" x14ac:dyDescent="0.4">
      <c r="A11" s="318"/>
    </row>
    <row r="12" spans="1:16" s="28" customFormat="1" ht="15" customHeight="1" thickBot="1" x14ac:dyDescent="0.45">
      <c r="A12" s="369" t="s">
        <v>431</v>
      </c>
      <c r="B12" s="292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370" t="s">
        <v>47</v>
      </c>
    </row>
    <row r="13" spans="1:16" s="28" customFormat="1" ht="30" customHeight="1" x14ac:dyDescent="0.4">
      <c r="A13" s="649" t="s">
        <v>72</v>
      </c>
      <c r="B13" s="651" t="s">
        <v>399</v>
      </c>
      <c r="C13" s="652"/>
      <c r="D13" s="663" t="s">
        <v>61</v>
      </c>
      <c r="E13" s="659"/>
      <c r="F13" s="663" t="s">
        <v>63</v>
      </c>
      <c r="G13" s="659"/>
      <c r="H13" s="663" t="s">
        <v>510</v>
      </c>
      <c r="I13" s="659"/>
      <c r="J13" s="658" t="s">
        <v>511</v>
      </c>
      <c r="K13" s="659"/>
      <c r="L13" s="658" t="s">
        <v>65</v>
      </c>
      <c r="M13" s="659"/>
      <c r="N13" s="658" t="s">
        <v>66</v>
      </c>
      <c r="O13" s="659"/>
    </row>
    <row r="14" spans="1:16" s="28" customFormat="1" ht="18.75" customHeight="1" x14ac:dyDescent="0.4">
      <c r="A14" s="650"/>
      <c r="B14" s="371" t="s">
        <v>397</v>
      </c>
      <c r="C14" s="372" t="s">
        <v>398</v>
      </c>
      <c r="D14" s="373" t="s">
        <v>397</v>
      </c>
      <c r="E14" s="374" t="s">
        <v>398</v>
      </c>
      <c r="F14" s="373" t="s">
        <v>397</v>
      </c>
      <c r="G14" s="374" t="s">
        <v>398</v>
      </c>
      <c r="H14" s="373" t="s">
        <v>397</v>
      </c>
      <c r="I14" s="374" t="s">
        <v>398</v>
      </c>
      <c r="J14" s="373" t="s">
        <v>397</v>
      </c>
      <c r="K14" s="374" t="s">
        <v>398</v>
      </c>
      <c r="L14" s="373" t="s">
        <v>397</v>
      </c>
      <c r="M14" s="374" t="s">
        <v>398</v>
      </c>
      <c r="N14" s="373" t="s">
        <v>397</v>
      </c>
      <c r="O14" s="374" t="s">
        <v>398</v>
      </c>
    </row>
    <row r="15" spans="1:16" s="28" customFormat="1" ht="18.75" customHeight="1" x14ac:dyDescent="0.4">
      <c r="A15" s="297" t="s">
        <v>475</v>
      </c>
      <c r="B15" s="375">
        <v>131581</v>
      </c>
      <c r="C15" s="376">
        <v>322219</v>
      </c>
      <c r="D15" s="377">
        <v>47415</v>
      </c>
      <c r="E15" s="378">
        <v>86939</v>
      </c>
      <c r="F15" s="379">
        <v>541</v>
      </c>
      <c r="G15" s="378">
        <v>13634</v>
      </c>
      <c r="H15" s="379">
        <v>1169</v>
      </c>
      <c r="I15" s="378">
        <v>3636</v>
      </c>
      <c r="J15" s="379">
        <v>278</v>
      </c>
      <c r="K15" s="378">
        <v>13138</v>
      </c>
      <c r="L15" s="379">
        <v>2</v>
      </c>
      <c r="M15" s="378">
        <v>463</v>
      </c>
      <c r="N15" s="379">
        <v>123</v>
      </c>
      <c r="O15" s="378">
        <v>5172</v>
      </c>
    </row>
    <row r="16" spans="1:16" s="28" customFormat="1" ht="18.75" customHeight="1" x14ac:dyDescent="0.4">
      <c r="A16" s="298" t="s">
        <v>30</v>
      </c>
      <c r="B16" s="380">
        <v>129762</v>
      </c>
      <c r="C16" s="376">
        <v>320402</v>
      </c>
      <c r="D16" s="377">
        <v>47106</v>
      </c>
      <c r="E16" s="378">
        <v>88704</v>
      </c>
      <c r="F16" s="379">
        <v>590</v>
      </c>
      <c r="G16" s="378">
        <v>13548</v>
      </c>
      <c r="H16" s="379">
        <v>1092</v>
      </c>
      <c r="I16" s="378">
        <v>3304</v>
      </c>
      <c r="J16" s="379">
        <v>269</v>
      </c>
      <c r="K16" s="378">
        <v>9314</v>
      </c>
      <c r="L16" s="379">
        <v>2</v>
      </c>
      <c r="M16" s="378">
        <v>475</v>
      </c>
      <c r="N16" s="379">
        <v>133</v>
      </c>
      <c r="O16" s="378">
        <v>4507</v>
      </c>
    </row>
    <row r="17" spans="1:15" s="28" customFormat="1" ht="18.75" customHeight="1" x14ac:dyDescent="0.4">
      <c r="A17" s="298" t="s">
        <v>51</v>
      </c>
      <c r="B17" s="380">
        <v>128085</v>
      </c>
      <c r="C17" s="376">
        <v>308360</v>
      </c>
      <c r="D17" s="381">
        <v>44508</v>
      </c>
      <c r="E17" s="382">
        <v>80773</v>
      </c>
      <c r="F17" s="379">
        <v>529</v>
      </c>
      <c r="G17" s="378">
        <v>13636</v>
      </c>
      <c r="H17" s="379">
        <v>1107</v>
      </c>
      <c r="I17" s="378">
        <v>3466</v>
      </c>
      <c r="J17" s="379">
        <v>255</v>
      </c>
      <c r="K17" s="378">
        <v>11420</v>
      </c>
      <c r="L17" s="379">
        <v>2</v>
      </c>
      <c r="M17" s="378">
        <v>463</v>
      </c>
      <c r="N17" s="379">
        <v>146</v>
      </c>
      <c r="O17" s="378">
        <v>5690</v>
      </c>
    </row>
    <row r="18" spans="1:15" s="67" customFormat="1" ht="18.75" customHeight="1" x14ac:dyDescent="0.4">
      <c r="A18" s="400" t="s">
        <v>391</v>
      </c>
      <c r="B18" s="375">
        <v>97107</v>
      </c>
      <c r="C18" s="376">
        <v>219109</v>
      </c>
      <c r="D18" s="379">
        <v>38297</v>
      </c>
      <c r="E18" s="378">
        <v>62702</v>
      </c>
      <c r="F18" s="379">
        <v>391</v>
      </c>
      <c r="G18" s="378">
        <v>7326</v>
      </c>
      <c r="H18" s="379">
        <v>903</v>
      </c>
      <c r="I18" s="378">
        <v>2523</v>
      </c>
      <c r="J18" s="379">
        <v>202</v>
      </c>
      <c r="K18" s="378">
        <v>6885</v>
      </c>
      <c r="L18" s="379">
        <v>0</v>
      </c>
      <c r="M18" s="378">
        <v>0</v>
      </c>
      <c r="N18" s="379">
        <v>72</v>
      </c>
      <c r="O18" s="378">
        <v>2798</v>
      </c>
    </row>
    <row r="19" spans="1:15" s="290" customFormat="1" ht="18.75" customHeight="1" x14ac:dyDescent="0.4">
      <c r="A19" s="348" t="s">
        <v>478</v>
      </c>
      <c r="B19" s="493">
        <f>+D19+F19+H19+J19+L19+N19+B27+D27+F27+H27+J27+L27+N27</f>
        <v>72884</v>
      </c>
      <c r="C19" s="376">
        <f>+E19+G19+I19+K19+M19+O19+C27+E27+G27+I27+K27+M27+O27</f>
        <v>200214</v>
      </c>
      <c r="D19" s="494">
        <v>25310</v>
      </c>
      <c r="E19" s="378">
        <v>50809</v>
      </c>
      <c r="F19" s="494">
        <v>475</v>
      </c>
      <c r="G19" s="378">
        <v>8713</v>
      </c>
      <c r="H19" s="494">
        <v>647</v>
      </c>
      <c r="I19" s="378">
        <v>1693</v>
      </c>
      <c r="J19" s="494">
        <v>177</v>
      </c>
      <c r="K19" s="378">
        <v>5973</v>
      </c>
      <c r="L19" s="494">
        <v>0</v>
      </c>
      <c r="M19" s="378">
        <v>0</v>
      </c>
      <c r="N19" s="494">
        <v>100</v>
      </c>
      <c r="O19" s="378">
        <v>2392</v>
      </c>
    </row>
    <row r="20" spans="1:15" s="112" customFormat="1" ht="9.75" customHeight="1" thickBot="1" x14ac:dyDescent="0.45">
      <c r="A20" s="495"/>
      <c r="B20" s="496"/>
      <c r="C20" s="496"/>
      <c r="D20" s="497"/>
      <c r="E20" s="497"/>
      <c r="F20" s="497"/>
      <c r="G20" s="497"/>
      <c r="H20" s="497"/>
      <c r="I20" s="497"/>
      <c r="J20" s="497"/>
      <c r="K20" s="497"/>
      <c r="L20" s="495"/>
      <c r="M20" s="495"/>
      <c r="N20" s="495"/>
      <c r="O20" s="495"/>
    </row>
    <row r="21" spans="1:15" ht="30" customHeight="1" x14ac:dyDescent="0.4">
      <c r="A21" s="662" t="s">
        <v>72</v>
      </c>
      <c r="B21" s="663" t="s">
        <v>68</v>
      </c>
      <c r="C21" s="659"/>
      <c r="D21" s="663" t="s">
        <v>70</v>
      </c>
      <c r="E21" s="659"/>
      <c r="F21" s="663" t="s">
        <v>71</v>
      </c>
      <c r="G21" s="659"/>
      <c r="H21" s="658" t="s">
        <v>432</v>
      </c>
      <c r="I21" s="659"/>
      <c r="J21" s="658" t="s">
        <v>433</v>
      </c>
      <c r="K21" s="659"/>
      <c r="L21" s="658" t="s">
        <v>434</v>
      </c>
      <c r="M21" s="659"/>
      <c r="N21" s="658" t="s">
        <v>435</v>
      </c>
      <c r="O21" s="659"/>
    </row>
    <row r="22" spans="1:15" ht="18.75" customHeight="1" x14ac:dyDescent="0.4">
      <c r="A22" s="650"/>
      <c r="B22" s="373" t="s">
        <v>397</v>
      </c>
      <c r="C22" s="374" t="s">
        <v>398</v>
      </c>
      <c r="D22" s="373" t="s">
        <v>397</v>
      </c>
      <c r="E22" s="374" t="s">
        <v>398</v>
      </c>
      <c r="F22" s="373" t="s">
        <v>397</v>
      </c>
      <c r="G22" s="374" t="s">
        <v>398</v>
      </c>
      <c r="H22" s="373" t="s">
        <v>397</v>
      </c>
      <c r="I22" s="374" t="s">
        <v>398</v>
      </c>
      <c r="J22" s="373" t="s">
        <v>397</v>
      </c>
      <c r="K22" s="374" t="s">
        <v>398</v>
      </c>
      <c r="L22" s="373" t="s">
        <v>397</v>
      </c>
      <c r="M22" s="374" t="s">
        <v>398</v>
      </c>
      <c r="N22" s="373" t="s">
        <v>397</v>
      </c>
      <c r="O22" s="374" t="s">
        <v>398</v>
      </c>
    </row>
    <row r="23" spans="1:15" ht="18.75" customHeight="1" x14ac:dyDescent="0.4">
      <c r="A23" s="297" t="s">
        <v>475</v>
      </c>
      <c r="B23" s="498">
        <v>2993</v>
      </c>
      <c r="C23" s="382">
        <v>5716</v>
      </c>
      <c r="D23" s="381">
        <v>974</v>
      </c>
      <c r="E23" s="382">
        <v>18083</v>
      </c>
      <c r="F23" s="498">
        <v>115</v>
      </c>
      <c r="G23" s="382">
        <v>4304</v>
      </c>
      <c r="H23" s="498">
        <v>35619</v>
      </c>
      <c r="I23" s="382">
        <v>76638</v>
      </c>
      <c r="J23" s="498">
        <v>34746</v>
      </c>
      <c r="K23" s="382">
        <v>62290</v>
      </c>
      <c r="L23" s="498">
        <v>998</v>
      </c>
      <c r="M23" s="382">
        <v>16703</v>
      </c>
      <c r="N23" s="498">
        <v>6608</v>
      </c>
      <c r="O23" s="382">
        <v>15503</v>
      </c>
    </row>
    <row r="24" spans="1:15" ht="18.75" customHeight="1" x14ac:dyDescent="0.4">
      <c r="A24" s="298" t="s">
        <v>30</v>
      </c>
      <c r="B24" s="377">
        <v>2856</v>
      </c>
      <c r="C24" s="378">
        <v>6095</v>
      </c>
      <c r="D24" s="377">
        <v>899</v>
      </c>
      <c r="E24" s="378">
        <v>17215</v>
      </c>
      <c r="F24" s="379">
        <v>171</v>
      </c>
      <c r="G24" s="378">
        <v>8101</v>
      </c>
      <c r="H24" s="379">
        <v>33845</v>
      </c>
      <c r="I24" s="378">
        <v>75205</v>
      </c>
      <c r="J24" s="379">
        <v>36520</v>
      </c>
      <c r="K24" s="378">
        <v>64054</v>
      </c>
      <c r="L24" s="379">
        <v>961</v>
      </c>
      <c r="M24" s="378">
        <v>15762</v>
      </c>
      <c r="N24" s="379">
        <v>5318</v>
      </c>
      <c r="O24" s="378">
        <v>14118</v>
      </c>
    </row>
    <row r="25" spans="1:15" ht="18.75" customHeight="1" x14ac:dyDescent="0.4">
      <c r="A25" s="298" t="s">
        <v>487</v>
      </c>
      <c r="B25" s="377">
        <v>2586</v>
      </c>
      <c r="C25" s="378">
        <v>3806</v>
      </c>
      <c r="D25" s="381">
        <v>793</v>
      </c>
      <c r="E25" s="382">
        <v>14413</v>
      </c>
      <c r="F25" s="379">
        <v>138</v>
      </c>
      <c r="G25" s="378">
        <v>6278</v>
      </c>
      <c r="H25" s="379">
        <v>35063</v>
      </c>
      <c r="I25" s="378">
        <v>72720</v>
      </c>
      <c r="J25" s="379">
        <v>33837</v>
      </c>
      <c r="K25" s="378">
        <v>62919</v>
      </c>
      <c r="L25" s="379">
        <v>936</v>
      </c>
      <c r="M25" s="378">
        <v>14444</v>
      </c>
      <c r="N25" s="379">
        <v>8185</v>
      </c>
      <c r="O25" s="378">
        <v>18332</v>
      </c>
    </row>
    <row r="26" spans="1:15" ht="18.75" customHeight="1" x14ac:dyDescent="0.4">
      <c r="A26" s="400" t="s">
        <v>391</v>
      </c>
      <c r="B26" s="379">
        <v>2227</v>
      </c>
      <c r="C26" s="378">
        <v>2796</v>
      </c>
      <c r="D26" s="379">
        <v>731</v>
      </c>
      <c r="E26" s="378">
        <v>11096</v>
      </c>
      <c r="F26" s="379">
        <v>74</v>
      </c>
      <c r="G26" s="378">
        <v>2650</v>
      </c>
      <c r="H26" s="379">
        <v>31557</v>
      </c>
      <c r="I26" s="378">
        <v>59344</v>
      </c>
      <c r="J26" s="379">
        <v>14988</v>
      </c>
      <c r="K26" s="378">
        <v>39385</v>
      </c>
      <c r="L26" s="379">
        <v>560</v>
      </c>
      <c r="M26" s="378">
        <v>5590</v>
      </c>
      <c r="N26" s="379">
        <v>7105</v>
      </c>
      <c r="O26" s="378">
        <v>16014</v>
      </c>
    </row>
    <row r="27" spans="1:15" ht="18.75" customHeight="1" x14ac:dyDescent="0.4">
      <c r="A27" s="348" t="s">
        <v>478</v>
      </c>
      <c r="B27" s="398">
        <v>2878</v>
      </c>
      <c r="C27" s="386">
        <v>5312</v>
      </c>
      <c r="D27" s="385">
        <v>821</v>
      </c>
      <c r="E27" s="386">
        <v>10909</v>
      </c>
      <c r="F27" s="385">
        <v>73</v>
      </c>
      <c r="G27" s="386">
        <v>2643</v>
      </c>
      <c r="H27" s="385">
        <v>23298</v>
      </c>
      <c r="I27" s="386">
        <v>55262</v>
      </c>
      <c r="J27" s="385">
        <v>12498</v>
      </c>
      <c r="K27" s="386">
        <v>33313</v>
      </c>
      <c r="L27" s="385">
        <v>707</v>
      </c>
      <c r="M27" s="386">
        <v>8349</v>
      </c>
      <c r="N27" s="385">
        <v>5900</v>
      </c>
      <c r="O27" s="386">
        <v>14846</v>
      </c>
    </row>
    <row r="28" spans="1:15" ht="11.25" customHeight="1" x14ac:dyDescent="0.4">
      <c r="A28" s="492" t="s">
        <v>73</v>
      </c>
      <c r="I28" s="28"/>
    </row>
  </sheetData>
  <mergeCells count="23">
    <mergeCell ref="J3:K3"/>
    <mergeCell ref="L3:M3"/>
    <mergeCell ref="A3:A4"/>
    <mergeCell ref="B3:C3"/>
    <mergeCell ref="D3:E3"/>
    <mergeCell ref="F3:G3"/>
    <mergeCell ref="H3:I3"/>
    <mergeCell ref="L21:M21"/>
    <mergeCell ref="N21:O21"/>
    <mergeCell ref="L13:M13"/>
    <mergeCell ref="N13:O13"/>
    <mergeCell ref="A21:A22"/>
    <mergeCell ref="B21:C21"/>
    <mergeCell ref="D21:E21"/>
    <mergeCell ref="F21:G21"/>
    <mergeCell ref="H21:I21"/>
    <mergeCell ref="J21:K21"/>
    <mergeCell ref="A13:A14"/>
    <mergeCell ref="B13:C13"/>
    <mergeCell ref="D13:E13"/>
    <mergeCell ref="F13:G13"/>
    <mergeCell ref="H13:I13"/>
    <mergeCell ref="J13:K13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2"/>
  <sheetViews>
    <sheetView showGridLines="0" view="pageBreakPreview" zoomScaleNormal="100" zoomScaleSheetLayoutView="100" workbookViewId="0"/>
  </sheetViews>
  <sheetFormatPr defaultRowHeight="13.5" x14ac:dyDescent="0.4"/>
  <cols>
    <col min="1" max="1" width="21.125" style="452" customWidth="1"/>
    <col min="2" max="2" width="9" style="452" bestFit="1" customWidth="1"/>
    <col min="3" max="3" width="22.875" style="452" customWidth="1"/>
    <col min="4" max="4" width="9" style="452" customWidth="1"/>
    <col min="5" max="5" width="18.625" style="453" bestFit="1" customWidth="1"/>
    <col min="6" max="6" width="20.5" style="452" bestFit="1" customWidth="1"/>
    <col min="7" max="7" width="18.875" style="455" bestFit="1" customWidth="1"/>
    <col min="8" max="8" width="9" style="452" customWidth="1"/>
    <col min="9" max="16384" width="9" style="452"/>
  </cols>
  <sheetData>
    <row r="1" spans="1:7" s="404" customFormat="1" ht="15" customHeight="1" x14ac:dyDescent="0.4">
      <c r="A1" s="402" t="s">
        <v>449</v>
      </c>
      <c r="B1" s="403"/>
      <c r="C1" s="403"/>
      <c r="D1" s="403"/>
      <c r="E1" s="403"/>
      <c r="F1" s="403"/>
    </row>
    <row r="2" spans="1:7" s="409" customFormat="1" ht="15" customHeight="1" thickBot="1" x14ac:dyDescent="0.2">
      <c r="A2" s="405" t="s">
        <v>160</v>
      </c>
      <c r="B2" s="405"/>
      <c r="C2" s="406"/>
      <c r="D2" s="406"/>
      <c r="E2" s="407"/>
      <c r="F2" s="406"/>
      <c r="G2" s="408" t="s">
        <v>505</v>
      </c>
    </row>
    <row r="3" spans="1:7" s="404" customFormat="1" ht="17.25" customHeight="1" x14ac:dyDescent="0.4">
      <c r="A3" s="410" t="s">
        <v>161</v>
      </c>
      <c r="B3" s="411" t="s">
        <v>162</v>
      </c>
      <c r="C3" s="411" t="s">
        <v>163</v>
      </c>
      <c r="D3" s="411" t="s">
        <v>164</v>
      </c>
      <c r="E3" s="411" t="s">
        <v>165</v>
      </c>
      <c r="F3" s="411" t="s">
        <v>166</v>
      </c>
      <c r="G3" s="412" t="s">
        <v>167</v>
      </c>
    </row>
    <row r="4" spans="1:7" s="404" customFormat="1" ht="17.25" customHeight="1" x14ac:dyDescent="0.4">
      <c r="A4" s="413" t="s">
        <v>172</v>
      </c>
      <c r="B4" s="414" t="s">
        <v>173</v>
      </c>
      <c r="C4" s="415" t="s">
        <v>174</v>
      </c>
      <c r="D4" s="416" t="s">
        <v>175</v>
      </c>
      <c r="E4" s="415" t="s">
        <v>473</v>
      </c>
      <c r="F4" s="415" t="s">
        <v>436</v>
      </c>
      <c r="G4" s="417" t="s">
        <v>448</v>
      </c>
    </row>
    <row r="5" spans="1:7" s="404" customFormat="1" ht="17.25" customHeight="1" x14ac:dyDescent="0.4">
      <c r="A5" s="418" t="s">
        <v>184</v>
      </c>
      <c r="B5" s="419" t="s">
        <v>185</v>
      </c>
      <c r="C5" s="420" t="s">
        <v>186</v>
      </c>
      <c r="D5" s="421" t="s">
        <v>8</v>
      </c>
      <c r="E5" s="420" t="s">
        <v>187</v>
      </c>
      <c r="F5" s="420" t="s">
        <v>188</v>
      </c>
      <c r="G5" s="422" t="s">
        <v>189</v>
      </c>
    </row>
    <row r="6" spans="1:7" s="404" customFormat="1" ht="17.25" customHeight="1" x14ac:dyDescent="0.4">
      <c r="A6" s="418" t="s">
        <v>190</v>
      </c>
      <c r="B6" s="419" t="s">
        <v>190</v>
      </c>
      <c r="C6" s="420" t="s">
        <v>194</v>
      </c>
      <c r="D6" s="421" t="s">
        <v>8</v>
      </c>
      <c r="E6" s="420" t="s">
        <v>195</v>
      </c>
      <c r="F6" s="420" t="s">
        <v>188</v>
      </c>
      <c r="G6" s="422" t="s">
        <v>196</v>
      </c>
    </row>
    <row r="7" spans="1:7" s="404" customFormat="1" ht="17.25" customHeight="1" x14ac:dyDescent="0.4">
      <c r="A7" s="418" t="s">
        <v>172</v>
      </c>
      <c r="B7" s="419" t="s">
        <v>198</v>
      </c>
      <c r="C7" s="420" t="s">
        <v>199</v>
      </c>
      <c r="D7" s="421" t="s">
        <v>506</v>
      </c>
      <c r="E7" s="420" t="s">
        <v>200</v>
      </c>
      <c r="F7" s="420" t="s">
        <v>188</v>
      </c>
      <c r="G7" s="422" t="s">
        <v>201</v>
      </c>
    </row>
    <row r="8" spans="1:7" s="404" customFormat="1" ht="17.25" customHeight="1" x14ac:dyDescent="0.4">
      <c r="A8" s="423" t="s">
        <v>203</v>
      </c>
      <c r="B8" s="424" t="s">
        <v>204</v>
      </c>
      <c r="C8" s="425" t="s">
        <v>205</v>
      </c>
      <c r="D8" s="426" t="s">
        <v>8</v>
      </c>
      <c r="E8" s="425" t="s">
        <v>206</v>
      </c>
      <c r="F8" s="425" t="s">
        <v>207</v>
      </c>
      <c r="G8" s="427" t="s">
        <v>208</v>
      </c>
    </row>
    <row r="9" spans="1:7" s="404" customFormat="1" ht="11.25" customHeight="1" x14ac:dyDescent="0.4">
      <c r="A9" s="428"/>
      <c r="B9" s="429"/>
      <c r="C9" s="430"/>
      <c r="D9" s="431"/>
      <c r="E9" s="430"/>
      <c r="F9" s="430"/>
      <c r="G9" s="432"/>
    </row>
    <row r="10" spans="1:7" s="404" customFormat="1" ht="15" customHeight="1" thickBot="1" x14ac:dyDescent="0.2">
      <c r="A10" s="433" t="s">
        <v>210</v>
      </c>
      <c r="B10" s="434"/>
      <c r="C10" s="435"/>
      <c r="D10" s="435"/>
      <c r="E10" s="436"/>
      <c r="F10" s="437"/>
      <c r="G10" s="438"/>
    </row>
    <row r="11" spans="1:7" s="404" customFormat="1" ht="17.25" customHeight="1" x14ac:dyDescent="0.4">
      <c r="A11" s="439" t="s">
        <v>168</v>
      </c>
      <c r="B11" s="440" t="s">
        <v>169</v>
      </c>
      <c r="C11" s="441" t="s">
        <v>163</v>
      </c>
      <c r="D11" s="441" t="s">
        <v>164</v>
      </c>
      <c r="E11" s="441" t="s">
        <v>165</v>
      </c>
      <c r="F11" s="441" t="s">
        <v>170</v>
      </c>
      <c r="G11" s="442" t="s">
        <v>171</v>
      </c>
    </row>
    <row r="12" spans="1:7" s="404" customFormat="1" ht="17.25" customHeight="1" x14ac:dyDescent="0.4">
      <c r="A12" s="443" t="s">
        <v>212</v>
      </c>
      <c r="B12" s="444" t="s">
        <v>213</v>
      </c>
      <c r="C12" s="445" t="s">
        <v>214</v>
      </c>
      <c r="D12" s="446" t="s">
        <v>215</v>
      </c>
      <c r="E12" s="445" t="s">
        <v>216</v>
      </c>
      <c r="F12" s="415" t="s">
        <v>217</v>
      </c>
      <c r="G12" s="447" t="s">
        <v>218</v>
      </c>
    </row>
    <row r="13" spans="1:7" s="404" customFormat="1" ht="17.25" customHeight="1" x14ac:dyDescent="0.4">
      <c r="A13" s="418" t="s">
        <v>190</v>
      </c>
      <c r="B13" s="419" t="s">
        <v>220</v>
      </c>
      <c r="C13" s="420" t="s">
        <v>221</v>
      </c>
      <c r="D13" s="421" t="s">
        <v>180</v>
      </c>
      <c r="E13" s="420" t="s">
        <v>222</v>
      </c>
      <c r="F13" s="420" t="s">
        <v>223</v>
      </c>
      <c r="G13" s="422" t="s">
        <v>224</v>
      </c>
    </row>
    <row r="14" spans="1:7" s="404" customFormat="1" ht="17.25" customHeight="1" x14ac:dyDescent="0.4">
      <c r="A14" s="418" t="s">
        <v>190</v>
      </c>
      <c r="B14" s="419" t="s">
        <v>190</v>
      </c>
      <c r="C14" s="420" t="s">
        <v>226</v>
      </c>
      <c r="D14" s="421" t="s">
        <v>180</v>
      </c>
      <c r="E14" s="420" t="s">
        <v>439</v>
      </c>
      <c r="F14" s="420" t="s">
        <v>440</v>
      </c>
      <c r="G14" s="422" t="s">
        <v>218</v>
      </c>
    </row>
    <row r="15" spans="1:7" s="404" customFormat="1" ht="17.25" customHeight="1" x14ac:dyDescent="0.4">
      <c r="A15" s="418" t="s">
        <v>190</v>
      </c>
      <c r="B15" s="419" t="s">
        <v>190</v>
      </c>
      <c r="C15" s="420" t="s">
        <v>229</v>
      </c>
      <c r="D15" s="421" t="s">
        <v>180</v>
      </c>
      <c r="E15" s="421" t="s">
        <v>193</v>
      </c>
      <c r="F15" s="421" t="s">
        <v>193</v>
      </c>
      <c r="G15" s="448" t="s">
        <v>193</v>
      </c>
    </row>
    <row r="16" spans="1:7" s="404" customFormat="1" ht="17.25" customHeight="1" x14ac:dyDescent="0.4">
      <c r="A16" s="418" t="s">
        <v>190</v>
      </c>
      <c r="B16" s="419" t="s">
        <v>190</v>
      </c>
      <c r="C16" s="420" t="s">
        <v>231</v>
      </c>
      <c r="D16" s="421" t="s">
        <v>180</v>
      </c>
      <c r="E16" s="421" t="s">
        <v>190</v>
      </c>
      <c r="F16" s="421" t="s">
        <v>190</v>
      </c>
      <c r="G16" s="448" t="s">
        <v>193</v>
      </c>
    </row>
    <row r="17" spans="1:7" s="404" customFormat="1" ht="17.25" customHeight="1" x14ac:dyDescent="0.4">
      <c r="A17" s="418" t="s">
        <v>190</v>
      </c>
      <c r="B17" s="419" t="s">
        <v>190</v>
      </c>
      <c r="C17" s="420" t="s">
        <v>234</v>
      </c>
      <c r="D17" s="421" t="s">
        <v>180</v>
      </c>
      <c r="E17" s="421" t="s">
        <v>193</v>
      </c>
      <c r="F17" s="421" t="s">
        <v>193</v>
      </c>
      <c r="G17" s="448" t="s">
        <v>193</v>
      </c>
    </row>
    <row r="18" spans="1:7" s="404" customFormat="1" ht="17.25" customHeight="1" x14ac:dyDescent="0.4">
      <c r="A18" s="418" t="s">
        <v>190</v>
      </c>
      <c r="B18" s="419" t="s">
        <v>190</v>
      </c>
      <c r="C18" s="420" t="s">
        <v>236</v>
      </c>
      <c r="D18" s="421" t="s">
        <v>180</v>
      </c>
      <c r="E18" s="420" t="s">
        <v>237</v>
      </c>
      <c r="F18" s="420" t="s">
        <v>238</v>
      </c>
      <c r="G18" s="422" t="s">
        <v>239</v>
      </c>
    </row>
    <row r="19" spans="1:7" s="404" customFormat="1" ht="17.25" customHeight="1" x14ac:dyDescent="0.4">
      <c r="A19" s="418" t="s">
        <v>190</v>
      </c>
      <c r="B19" s="419" t="s">
        <v>190</v>
      </c>
      <c r="C19" s="420" t="s">
        <v>245</v>
      </c>
      <c r="D19" s="421" t="s">
        <v>180</v>
      </c>
      <c r="E19" s="420" t="s">
        <v>246</v>
      </c>
      <c r="F19" s="420" t="s">
        <v>247</v>
      </c>
      <c r="G19" s="448" t="s">
        <v>193</v>
      </c>
    </row>
    <row r="20" spans="1:7" s="404" customFormat="1" ht="17.25" customHeight="1" x14ac:dyDescent="0.4">
      <c r="A20" s="418" t="s">
        <v>190</v>
      </c>
      <c r="B20" s="419" t="s">
        <v>190</v>
      </c>
      <c r="C20" s="420" t="s">
        <v>250</v>
      </c>
      <c r="D20" s="421" t="s">
        <v>180</v>
      </c>
      <c r="E20" s="420" t="s">
        <v>251</v>
      </c>
      <c r="F20" s="420" t="s">
        <v>238</v>
      </c>
      <c r="G20" s="448" t="s">
        <v>193</v>
      </c>
    </row>
    <row r="21" spans="1:7" s="404" customFormat="1" ht="17.25" customHeight="1" x14ac:dyDescent="0.4">
      <c r="A21" s="418" t="s">
        <v>190</v>
      </c>
      <c r="B21" s="419" t="s">
        <v>190</v>
      </c>
      <c r="C21" s="420" t="s">
        <v>254</v>
      </c>
      <c r="D21" s="421" t="s">
        <v>180</v>
      </c>
      <c r="E21" s="420" t="s">
        <v>227</v>
      </c>
      <c r="F21" s="420" t="s">
        <v>238</v>
      </c>
      <c r="G21" s="448" t="s">
        <v>193</v>
      </c>
    </row>
    <row r="22" spans="1:7" s="404" customFormat="1" ht="17.25" customHeight="1" x14ac:dyDescent="0.4">
      <c r="A22" s="418" t="s">
        <v>190</v>
      </c>
      <c r="B22" s="419" t="s">
        <v>190</v>
      </c>
      <c r="C22" s="420" t="s">
        <v>257</v>
      </c>
      <c r="D22" s="421" t="s">
        <v>180</v>
      </c>
      <c r="E22" s="420" t="s">
        <v>232</v>
      </c>
      <c r="F22" s="420" t="s">
        <v>188</v>
      </c>
      <c r="G22" s="422" t="s">
        <v>258</v>
      </c>
    </row>
    <row r="23" spans="1:7" s="404" customFormat="1" ht="17.25" customHeight="1" x14ac:dyDescent="0.4">
      <c r="A23" s="418" t="s">
        <v>190</v>
      </c>
      <c r="B23" s="419" t="s">
        <v>190</v>
      </c>
      <c r="C23" s="420" t="s">
        <v>260</v>
      </c>
      <c r="D23" s="421" t="s">
        <v>180</v>
      </c>
      <c r="E23" s="420" t="s">
        <v>261</v>
      </c>
      <c r="F23" s="420" t="s">
        <v>238</v>
      </c>
      <c r="G23" s="448" t="s">
        <v>193</v>
      </c>
    </row>
    <row r="24" spans="1:7" s="404" customFormat="1" ht="17.25" customHeight="1" x14ac:dyDescent="0.4">
      <c r="A24" s="418" t="s">
        <v>190</v>
      </c>
      <c r="B24" s="419" t="s">
        <v>190</v>
      </c>
      <c r="C24" s="420" t="s">
        <v>263</v>
      </c>
      <c r="D24" s="421" t="s">
        <v>180</v>
      </c>
      <c r="E24" s="420" t="s">
        <v>264</v>
      </c>
      <c r="F24" s="420" t="s">
        <v>238</v>
      </c>
      <c r="G24" s="448" t="s">
        <v>193</v>
      </c>
    </row>
    <row r="25" spans="1:7" s="404" customFormat="1" ht="17.25" customHeight="1" x14ac:dyDescent="0.4">
      <c r="A25" s="418" t="s">
        <v>269</v>
      </c>
      <c r="B25" s="419" t="s">
        <v>270</v>
      </c>
      <c r="C25" s="420" t="s">
        <v>271</v>
      </c>
      <c r="D25" s="421" t="s">
        <v>8</v>
      </c>
      <c r="E25" s="420" t="s">
        <v>272</v>
      </c>
      <c r="F25" s="420" t="s">
        <v>273</v>
      </c>
      <c r="G25" s="422" t="s">
        <v>224</v>
      </c>
    </row>
    <row r="26" spans="1:7" s="404" customFormat="1" ht="17.25" customHeight="1" x14ac:dyDescent="0.4">
      <c r="A26" s="418" t="s">
        <v>277</v>
      </c>
      <c r="B26" s="419" t="s">
        <v>278</v>
      </c>
      <c r="C26" s="420" t="s">
        <v>279</v>
      </c>
      <c r="D26" s="421" t="s">
        <v>8</v>
      </c>
      <c r="E26" s="449" t="s">
        <v>280</v>
      </c>
      <c r="F26" s="420" t="s">
        <v>281</v>
      </c>
      <c r="G26" s="448" t="s">
        <v>193</v>
      </c>
    </row>
    <row r="27" spans="1:7" s="404" customFormat="1" ht="17.25" customHeight="1" x14ac:dyDescent="0.4">
      <c r="A27" s="418" t="s">
        <v>212</v>
      </c>
      <c r="B27" s="419" t="s">
        <v>240</v>
      </c>
      <c r="C27" s="420" t="s">
        <v>284</v>
      </c>
      <c r="D27" s="421" t="s">
        <v>8</v>
      </c>
      <c r="E27" s="420" t="s">
        <v>285</v>
      </c>
      <c r="F27" s="420" t="s">
        <v>286</v>
      </c>
      <c r="G27" s="448" t="s">
        <v>193</v>
      </c>
    </row>
    <row r="28" spans="1:7" s="404" customFormat="1" ht="17.25" customHeight="1" x14ac:dyDescent="0.4">
      <c r="A28" s="418" t="s">
        <v>277</v>
      </c>
      <c r="B28" s="419" t="s">
        <v>291</v>
      </c>
      <c r="C28" s="420" t="s">
        <v>292</v>
      </c>
      <c r="D28" s="421" t="s">
        <v>8</v>
      </c>
      <c r="E28" s="420" t="s">
        <v>293</v>
      </c>
      <c r="F28" s="420" t="s">
        <v>188</v>
      </c>
      <c r="G28" s="422" t="s">
        <v>218</v>
      </c>
    </row>
    <row r="29" spans="1:7" s="404" customFormat="1" ht="17.25" customHeight="1" x14ac:dyDescent="0.4">
      <c r="A29" s="418" t="s">
        <v>190</v>
      </c>
      <c r="B29" s="419" t="s">
        <v>190</v>
      </c>
      <c r="C29" s="420" t="s">
        <v>298</v>
      </c>
      <c r="D29" s="421" t="s">
        <v>8</v>
      </c>
      <c r="E29" s="420" t="s">
        <v>299</v>
      </c>
      <c r="F29" s="421" t="s">
        <v>193</v>
      </c>
      <c r="G29" s="448" t="s">
        <v>193</v>
      </c>
    </row>
    <row r="30" spans="1:7" s="404" customFormat="1" ht="17.25" customHeight="1" x14ac:dyDescent="0.4">
      <c r="A30" s="418" t="s">
        <v>190</v>
      </c>
      <c r="B30" s="419" t="s">
        <v>302</v>
      </c>
      <c r="C30" s="420" t="s">
        <v>303</v>
      </c>
      <c r="D30" s="421" t="s">
        <v>8</v>
      </c>
      <c r="E30" s="449" t="s">
        <v>304</v>
      </c>
      <c r="F30" s="420" t="s">
        <v>281</v>
      </c>
      <c r="G30" s="422" t="s">
        <v>224</v>
      </c>
    </row>
    <row r="31" spans="1:7" s="404" customFormat="1" ht="17.25" customHeight="1" x14ac:dyDescent="0.4">
      <c r="A31" s="423" t="s">
        <v>190</v>
      </c>
      <c r="B31" s="424" t="s">
        <v>190</v>
      </c>
      <c r="C31" s="425" t="s">
        <v>310</v>
      </c>
      <c r="D31" s="426" t="s">
        <v>8</v>
      </c>
      <c r="E31" s="450" t="s">
        <v>311</v>
      </c>
      <c r="F31" s="425" t="s">
        <v>312</v>
      </c>
      <c r="G31" s="422" t="s">
        <v>239</v>
      </c>
    </row>
    <row r="32" spans="1:7" ht="11.25" customHeight="1" x14ac:dyDescent="0.4">
      <c r="A32" s="451" t="s">
        <v>495</v>
      </c>
      <c r="G32" s="454"/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7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30"/>
  <sheetViews>
    <sheetView showGridLines="0" view="pageBreakPreview" zoomScaleNormal="100" zoomScaleSheetLayoutView="100" workbookViewId="0"/>
  </sheetViews>
  <sheetFormatPr defaultRowHeight="13.5" x14ac:dyDescent="0.4"/>
  <cols>
    <col min="1" max="1" width="21.125" style="452" customWidth="1"/>
    <col min="2" max="2" width="9" style="452" customWidth="1"/>
    <col min="3" max="3" width="23.875" style="452" bestFit="1" customWidth="1"/>
    <col min="4" max="4" width="9" style="452" customWidth="1"/>
    <col min="5" max="5" width="18.625" style="453" customWidth="1"/>
    <col min="6" max="6" width="19.625" style="452" customWidth="1"/>
    <col min="7" max="7" width="19" style="455" customWidth="1"/>
    <col min="8" max="8" width="9" style="452" customWidth="1"/>
    <col min="9" max="16384" width="9" style="452"/>
  </cols>
  <sheetData>
    <row r="1" spans="1:26" s="404" customFormat="1" ht="15" customHeight="1" x14ac:dyDescent="0.4">
      <c r="A1" s="402" t="s">
        <v>450</v>
      </c>
      <c r="B1" s="403"/>
      <c r="C1" s="403"/>
      <c r="D1" s="403"/>
      <c r="E1" s="403"/>
      <c r="F1" s="403"/>
    </row>
    <row r="2" spans="1:26" s="409" customFormat="1" ht="15" customHeight="1" thickBot="1" x14ac:dyDescent="0.2">
      <c r="A2" s="433" t="s">
        <v>210</v>
      </c>
      <c r="B2" s="433"/>
      <c r="C2" s="456"/>
      <c r="D2" s="456"/>
      <c r="E2" s="457"/>
      <c r="F2" s="458"/>
      <c r="G2" s="408" t="s">
        <v>505</v>
      </c>
    </row>
    <row r="3" spans="1:26" s="404" customFormat="1" ht="17.25" customHeight="1" x14ac:dyDescent="0.4">
      <c r="A3" s="439" t="s">
        <v>168</v>
      </c>
      <c r="B3" s="440" t="s">
        <v>169</v>
      </c>
      <c r="C3" s="441" t="s">
        <v>163</v>
      </c>
      <c r="D3" s="441" t="s">
        <v>164</v>
      </c>
      <c r="E3" s="441" t="s">
        <v>165</v>
      </c>
      <c r="F3" s="441" t="s">
        <v>170</v>
      </c>
      <c r="G3" s="442" t="s">
        <v>171</v>
      </c>
    </row>
    <row r="4" spans="1:26" s="404" customFormat="1" ht="17.25" customHeight="1" x14ac:dyDescent="0.4">
      <c r="A4" s="418" t="s">
        <v>212</v>
      </c>
      <c r="B4" s="419" t="s">
        <v>319</v>
      </c>
      <c r="C4" s="449" t="s">
        <v>446</v>
      </c>
      <c r="D4" s="421" t="s">
        <v>320</v>
      </c>
      <c r="E4" s="420" t="s">
        <v>181</v>
      </c>
      <c r="F4" s="420" t="s">
        <v>182</v>
      </c>
      <c r="G4" s="422" t="s">
        <v>183</v>
      </c>
    </row>
    <row r="5" spans="1:26" s="404" customFormat="1" ht="17.25" customHeight="1" x14ac:dyDescent="0.4">
      <c r="A5" s="418" t="s">
        <v>190</v>
      </c>
      <c r="B5" s="419" t="s">
        <v>193</v>
      </c>
      <c r="C5" s="449" t="s">
        <v>447</v>
      </c>
      <c r="D5" s="421" t="s">
        <v>326</v>
      </c>
      <c r="E5" s="421" t="s">
        <v>193</v>
      </c>
      <c r="F5" s="421" t="s">
        <v>193</v>
      </c>
      <c r="G5" s="448" t="s">
        <v>193</v>
      </c>
    </row>
    <row r="6" spans="1:26" s="404" customFormat="1" ht="17.25" customHeight="1" x14ac:dyDescent="0.4">
      <c r="A6" s="418" t="s">
        <v>190</v>
      </c>
      <c r="B6" s="419" t="s">
        <v>220</v>
      </c>
      <c r="C6" s="420" t="s">
        <v>334</v>
      </c>
      <c r="D6" s="421" t="s">
        <v>180</v>
      </c>
      <c r="E6" s="421" t="s">
        <v>193</v>
      </c>
      <c r="F6" s="421" t="s">
        <v>193</v>
      </c>
      <c r="G6" s="448" t="s">
        <v>193</v>
      </c>
    </row>
    <row r="7" spans="1:26" s="112" customFormat="1" ht="23.25" customHeight="1" x14ac:dyDescent="0.4">
      <c r="A7" s="418" t="s">
        <v>193</v>
      </c>
      <c r="B7" s="459" t="s">
        <v>193</v>
      </c>
      <c r="C7" s="460" t="s">
        <v>336</v>
      </c>
      <c r="D7" s="461" t="s">
        <v>180</v>
      </c>
      <c r="E7" s="421" t="s">
        <v>193</v>
      </c>
      <c r="F7" s="421" t="s">
        <v>193</v>
      </c>
      <c r="G7" s="448" t="s">
        <v>193</v>
      </c>
      <c r="Z7" s="462"/>
    </row>
    <row r="8" spans="1:26" ht="23.25" customHeight="1" x14ac:dyDescent="0.4">
      <c r="A8" s="418" t="s">
        <v>193</v>
      </c>
      <c r="B8" s="419" t="s">
        <v>178</v>
      </c>
      <c r="C8" s="449" t="s">
        <v>179</v>
      </c>
      <c r="D8" s="421" t="s">
        <v>180</v>
      </c>
      <c r="E8" s="421" t="s">
        <v>193</v>
      </c>
      <c r="F8" s="421" t="s">
        <v>193</v>
      </c>
      <c r="G8" s="448" t="s">
        <v>193</v>
      </c>
    </row>
    <row r="9" spans="1:26" ht="17.25" customHeight="1" x14ac:dyDescent="0.4">
      <c r="A9" s="418" t="s">
        <v>190</v>
      </c>
      <c r="B9" s="419" t="s">
        <v>190</v>
      </c>
      <c r="C9" s="420" t="s">
        <v>191</v>
      </c>
      <c r="D9" s="421" t="s">
        <v>180</v>
      </c>
      <c r="E9" s="421" t="s">
        <v>192</v>
      </c>
      <c r="F9" s="421" t="s">
        <v>192</v>
      </c>
      <c r="G9" s="463" t="s">
        <v>193</v>
      </c>
    </row>
    <row r="10" spans="1:26" ht="17.25" customHeight="1" x14ac:dyDescent="0.4">
      <c r="A10" s="418" t="s">
        <v>190</v>
      </c>
      <c r="B10" s="419" t="s">
        <v>190</v>
      </c>
      <c r="C10" s="420" t="s">
        <v>197</v>
      </c>
      <c r="D10" s="421" t="s">
        <v>180</v>
      </c>
      <c r="E10" s="421" t="s">
        <v>190</v>
      </c>
      <c r="F10" s="421" t="s">
        <v>192</v>
      </c>
      <c r="G10" s="448" t="s">
        <v>193</v>
      </c>
    </row>
    <row r="11" spans="1:26" ht="17.25" customHeight="1" x14ac:dyDescent="0.4">
      <c r="A11" s="418" t="s">
        <v>190</v>
      </c>
      <c r="B11" s="419" t="s">
        <v>190</v>
      </c>
      <c r="C11" s="420" t="s">
        <v>202</v>
      </c>
      <c r="D11" s="421" t="s">
        <v>180</v>
      </c>
      <c r="E11" s="421" t="s">
        <v>190</v>
      </c>
      <c r="F11" s="421" t="s">
        <v>192</v>
      </c>
      <c r="G11" s="448" t="s">
        <v>193</v>
      </c>
    </row>
    <row r="12" spans="1:26" ht="17.25" customHeight="1" x14ac:dyDescent="0.4">
      <c r="A12" s="418" t="s">
        <v>190</v>
      </c>
      <c r="B12" s="419" t="s">
        <v>190</v>
      </c>
      <c r="C12" s="420" t="s">
        <v>209</v>
      </c>
      <c r="D12" s="421" t="s">
        <v>180</v>
      </c>
      <c r="E12" s="421" t="s">
        <v>190</v>
      </c>
      <c r="F12" s="421" t="s">
        <v>192</v>
      </c>
      <c r="G12" s="448" t="s">
        <v>193</v>
      </c>
    </row>
    <row r="13" spans="1:26" ht="17.25" customHeight="1" x14ac:dyDescent="0.4">
      <c r="A13" s="418" t="s">
        <v>190</v>
      </c>
      <c r="B13" s="419" t="s">
        <v>190</v>
      </c>
      <c r="C13" s="420" t="s">
        <v>211</v>
      </c>
      <c r="D13" s="421" t="s">
        <v>180</v>
      </c>
      <c r="E13" s="421" t="s">
        <v>190</v>
      </c>
      <c r="F13" s="421" t="s">
        <v>192</v>
      </c>
      <c r="G13" s="448" t="s">
        <v>193</v>
      </c>
    </row>
    <row r="14" spans="1:26" ht="17.25" customHeight="1" x14ac:dyDescent="0.4">
      <c r="A14" s="418" t="s">
        <v>190</v>
      </c>
      <c r="B14" s="419" t="s">
        <v>190</v>
      </c>
      <c r="C14" s="420" t="s">
        <v>211</v>
      </c>
      <c r="D14" s="421" t="s">
        <v>180</v>
      </c>
      <c r="E14" s="421" t="s">
        <v>190</v>
      </c>
      <c r="F14" s="421" t="s">
        <v>192</v>
      </c>
      <c r="G14" s="448" t="s">
        <v>193</v>
      </c>
    </row>
    <row r="15" spans="1:26" ht="17.25" customHeight="1" x14ac:dyDescent="0.4">
      <c r="A15" s="418" t="s">
        <v>190</v>
      </c>
      <c r="B15" s="419" t="s">
        <v>190</v>
      </c>
      <c r="C15" s="420" t="s">
        <v>219</v>
      </c>
      <c r="D15" s="421" t="s">
        <v>180</v>
      </c>
      <c r="E15" s="421" t="s">
        <v>190</v>
      </c>
      <c r="F15" s="421" t="s">
        <v>192</v>
      </c>
      <c r="G15" s="448" t="s">
        <v>193</v>
      </c>
    </row>
    <row r="16" spans="1:26" ht="17.25" customHeight="1" x14ac:dyDescent="0.4">
      <c r="A16" s="418" t="s">
        <v>190</v>
      </c>
      <c r="B16" s="419" t="s">
        <v>190</v>
      </c>
      <c r="C16" s="420" t="s">
        <v>225</v>
      </c>
      <c r="D16" s="421" t="s">
        <v>180</v>
      </c>
      <c r="E16" s="421" t="s">
        <v>190</v>
      </c>
      <c r="F16" s="421" t="s">
        <v>192</v>
      </c>
      <c r="G16" s="448" t="s">
        <v>193</v>
      </c>
    </row>
    <row r="17" spans="1:7" ht="17.25" customHeight="1" x14ac:dyDescent="0.4">
      <c r="A17" s="418" t="s">
        <v>190</v>
      </c>
      <c r="B17" s="419" t="s">
        <v>190</v>
      </c>
      <c r="C17" s="420" t="s">
        <v>228</v>
      </c>
      <c r="D17" s="421" t="s">
        <v>180</v>
      </c>
      <c r="E17" s="421" t="s">
        <v>190</v>
      </c>
      <c r="F17" s="421" t="s">
        <v>192</v>
      </c>
      <c r="G17" s="448" t="s">
        <v>193</v>
      </c>
    </row>
    <row r="18" spans="1:7" ht="17.25" customHeight="1" x14ac:dyDescent="0.4">
      <c r="A18" s="418" t="s">
        <v>190</v>
      </c>
      <c r="B18" s="419" t="s">
        <v>190</v>
      </c>
      <c r="C18" s="420" t="s">
        <v>230</v>
      </c>
      <c r="D18" s="421" t="s">
        <v>215</v>
      </c>
      <c r="E18" s="421" t="s">
        <v>190</v>
      </c>
      <c r="F18" s="421" t="s">
        <v>192</v>
      </c>
      <c r="G18" s="448" t="s">
        <v>193</v>
      </c>
    </row>
    <row r="19" spans="1:7" ht="17.25" customHeight="1" x14ac:dyDescent="0.4">
      <c r="A19" s="418" t="s">
        <v>190</v>
      </c>
      <c r="B19" s="419" t="s">
        <v>190</v>
      </c>
      <c r="C19" s="420" t="s">
        <v>233</v>
      </c>
      <c r="D19" s="421" t="s">
        <v>215</v>
      </c>
      <c r="E19" s="421" t="s">
        <v>190</v>
      </c>
      <c r="F19" s="421" t="s">
        <v>192</v>
      </c>
      <c r="G19" s="448" t="s">
        <v>193</v>
      </c>
    </row>
    <row r="20" spans="1:7" ht="17.25" customHeight="1" x14ac:dyDescent="0.4">
      <c r="A20" s="418" t="s">
        <v>190</v>
      </c>
      <c r="B20" s="419" t="s">
        <v>190</v>
      </c>
      <c r="C20" s="420" t="s">
        <v>235</v>
      </c>
      <c r="D20" s="421" t="s">
        <v>215</v>
      </c>
      <c r="E20" s="421" t="s">
        <v>190</v>
      </c>
      <c r="F20" s="421" t="s">
        <v>192</v>
      </c>
      <c r="G20" s="448" t="s">
        <v>193</v>
      </c>
    </row>
    <row r="21" spans="1:7" ht="17.25" customHeight="1" x14ac:dyDescent="0.4">
      <c r="A21" s="418" t="s">
        <v>190</v>
      </c>
      <c r="B21" s="419" t="s">
        <v>240</v>
      </c>
      <c r="C21" s="420" t="s">
        <v>241</v>
      </c>
      <c r="D21" s="421" t="s">
        <v>242</v>
      </c>
      <c r="E21" s="420" t="s">
        <v>243</v>
      </c>
      <c r="F21" s="420" t="s">
        <v>244</v>
      </c>
      <c r="G21" s="448" t="s">
        <v>193</v>
      </c>
    </row>
    <row r="22" spans="1:7" ht="17.25" customHeight="1" x14ac:dyDescent="0.4">
      <c r="A22" s="418" t="s">
        <v>190</v>
      </c>
      <c r="B22" s="419" t="s">
        <v>190</v>
      </c>
      <c r="C22" s="420" t="s">
        <v>248</v>
      </c>
      <c r="D22" s="421" t="s">
        <v>249</v>
      </c>
      <c r="E22" s="421" t="s">
        <v>190</v>
      </c>
      <c r="F22" s="421" t="s">
        <v>192</v>
      </c>
      <c r="G22" s="448" t="s">
        <v>193</v>
      </c>
    </row>
    <row r="23" spans="1:7" ht="17.25" customHeight="1" x14ac:dyDescent="0.4">
      <c r="A23" s="418" t="s">
        <v>190</v>
      </c>
      <c r="B23" s="419" t="s">
        <v>190</v>
      </c>
      <c r="C23" s="420" t="s">
        <v>252</v>
      </c>
      <c r="D23" s="421" t="s">
        <v>249</v>
      </c>
      <c r="E23" s="420" t="s">
        <v>181</v>
      </c>
      <c r="F23" s="420" t="s">
        <v>253</v>
      </c>
      <c r="G23" s="448" t="s">
        <v>193</v>
      </c>
    </row>
    <row r="24" spans="1:7" ht="17.25" customHeight="1" x14ac:dyDescent="0.4">
      <c r="A24" s="418" t="s">
        <v>190</v>
      </c>
      <c r="B24" s="419" t="s">
        <v>255</v>
      </c>
      <c r="C24" s="420" t="s">
        <v>256</v>
      </c>
      <c r="D24" s="421" t="s">
        <v>215</v>
      </c>
      <c r="E24" s="421" t="s">
        <v>190</v>
      </c>
      <c r="F24" s="421" t="s">
        <v>192</v>
      </c>
      <c r="G24" s="448" t="s">
        <v>193</v>
      </c>
    </row>
    <row r="25" spans="1:7" ht="17.25" customHeight="1" x14ac:dyDescent="0.4">
      <c r="A25" s="418" t="s">
        <v>190</v>
      </c>
      <c r="B25" s="419" t="s">
        <v>190</v>
      </c>
      <c r="C25" s="420" t="s">
        <v>259</v>
      </c>
      <c r="D25" s="421" t="s">
        <v>215</v>
      </c>
      <c r="E25" s="421" t="s">
        <v>190</v>
      </c>
      <c r="F25" s="421" t="s">
        <v>192</v>
      </c>
      <c r="G25" s="448" t="s">
        <v>193</v>
      </c>
    </row>
    <row r="26" spans="1:7" ht="17.25" customHeight="1" x14ac:dyDescent="0.4">
      <c r="A26" s="418" t="s">
        <v>190</v>
      </c>
      <c r="B26" s="419" t="s">
        <v>190</v>
      </c>
      <c r="C26" s="420" t="s">
        <v>262</v>
      </c>
      <c r="D26" s="421" t="s">
        <v>215</v>
      </c>
      <c r="E26" s="421" t="s">
        <v>190</v>
      </c>
      <c r="F26" s="421" t="s">
        <v>192</v>
      </c>
      <c r="G26" s="448" t="s">
        <v>193</v>
      </c>
    </row>
    <row r="27" spans="1:7" ht="17.25" customHeight="1" x14ac:dyDescent="0.4">
      <c r="A27" s="418" t="s">
        <v>190</v>
      </c>
      <c r="B27" s="419" t="s">
        <v>265</v>
      </c>
      <c r="C27" s="420" t="s">
        <v>266</v>
      </c>
      <c r="D27" s="421" t="s">
        <v>267</v>
      </c>
      <c r="E27" s="420" t="s">
        <v>268</v>
      </c>
      <c r="F27" s="420" t="s">
        <v>244</v>
      </c>
      <c r="G27" s="448" t="s">
        <v>193</v>
      </c>
    </row>
    <row r="28" spans="1:7" ht="17.25" customHeight="1" x14ac:dyDescent="0.4">
      <c r="A28" s="418" t="s">
        <v>190</v>
      </c>
      <c r="B28" s="419" t="s">
        <v>173</v>
      </c>
      <c r="C28" s="449" t="s">
        <v>507</v>
      </c>
      <c r="D28" s="421" t="s">
        <v>274</v>
      </c>
      <c r="E28" s="420" t="s">
        <v>275</v>
      </c>
      <c r="F28" s="420" t="s">
        <v>182</v>
      </c>
      <c r="G28" s="422" t="s">
        <v>276</v>
      </c>
    </row>
    <row r="29" spans="1:7" ht="17.25" customHeight="1" x14ac:dyDescent="0.4">
      <c r="A29" s="423" t="s">
        <v>190</v>
      </c>
      <c r="B29" s="424" t="s">
        <v>190</v>
      </c>
      <c r="C29" s="425" t="s">
        <v>508</v>
      </c>
      <c r="D29" s="426" t="s">
        <v>282</v>
      </c>
      <c r="E29" s="425" t="s">
        <v>227</v>
      </c>
      <c r="F29" s="425" t="s">
        <v>238</v>
      </c>
      <c r="G29" s="427" t="s">
        <v>283</v>
      </c>
    </row>
    <row r="30" spans="1:7" ht="11.25" customHeight="1" x14ac:dyDescent="0.4">
      <c r="A30" s="451" t="s">
        <v>495</v>
      </c>
    </row>
  </sheetData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20"/>
  <sheetViews>
    <sheetView showGridLines="0" view="pageBreakPreview" zoomScale="115" zoomScaleNormal="100" zoomScaleSheetLayoutView="115" workbookViewId="0"/>
  </sheetViews>
  <sheetFormatPr defaultRowHeight="13.5" x14ac:dyDescent="0.4"/>
  <cols>
    <col min="1" max="1" width="21.125" style="452" customWidth="1"/>
    <col min="2" max="2" width="9" style="452" customWidth="1"/>
    <col min="3" max="3" width="23.875" style="452" bestFit="1" customWidth="1"/>
    <col min="4" max="4" width="9" style="452" customWidth="1"/>
    <col min="5" max="5" width="18.625" style="453" customWidth="1"/>
    <col min="6" max="6" width="19.625" style="452" customWidth="1"/>
    <col min="7" max="7" width="19" style="455" customWidth="1"/>
    <col min="8" max="8" width="9" style="452" customWidth="1"/>
    <col min="9" max="16384" width="9" style="452"/>
  </cols>
  <sheetData>
    <row r="1" spans="1:7" s="404" customFormat="1" ht="15" customHeight="1" x14ac:dyDescent="0.4">
      <c r="A1" s="402" t="s">
        <v>450</v>
      </c>
      <c r="B1" s="403"/>
      <c r="C1" s="403"/>
      <c r="D1" s="403"/>
      <c r="E1" s="403"/>
      <c r="F1" s="403"/>
    </row>
    <row r="2" spans="1:7" s="409" customFormat="1" ht="15" customHeight="1" thickBot="1" x14ac:dyDescent="0.2">
      <c r="A2" s="433" t="s">
        <v>210</v>
      </c>
      <c r="B2" s="433"/>
      <c r="C2" s="456"/>
      <c r="D2" s="456"/>
      <c r="E2" s="457"/>
      <c r="F2" s="458"/>
      <c r="G2" s="408" t="s">
        <v>505</v>
      </c>
    </row>
    <row r="3" spans="1:7" s="404" customFormat="1" ht="17.25" customHeight="1" x14ac:dyDescent="0.4">
      <c r="A3" s="439" t="s">
        <v>168</v>
      </c>
      <c r="B3" s="440" t="s">
        <v>169</v>
      </c>
      <c r="C3" s="441" t="s">
        <v>163</v>
      </c>
      <c r="D3" s="441" t="s">
        <v>164</v>
      </c>
      <c r="E3" s="441" t="s">
        <v>165</v>
      </c>
      <c r="F3" s="441" t="s">
        <v>170</v>
      </c>
      <c r="G3" s="442" t="s">
        <v>171</v>
      </c>
    </row>
    <row r="4" spans="1:7" ht="18" customHeight="1" x14ac:dyDescent="0.4">
      <c r="A4" s="443" t="s">
        <v>177</v>
      </c>
      <c r="B4" s="419" t="s">
        <v>287</v>
      </c>
      <c r="C4" s="420" t="s">
        <v>288</v>
      </c>
      <c r="D4" s="421" t="s">
        <v>289</v>
      </c>
      <c r="E4" s="420" t="s">
        <v>227</v>
      </c>
      <c r="F4" s="420" t="s">
        <v>281</v>
      </c>
      <c r="G4" s="422" t="s">
        <v>290</v>
      </c>
    </row>
    <row r="5" spans="1:7" ht="18" customHeight="1" x14ac:dyDescent="0.4">
      <c r="A5" s="418" t="s">
        <v>190</v>
      </c>
      <c r="B5" s="419" t="s">
        <v>240</v>
      </c>
      <c r="C5" s="420" t="s">
        <v>294</v>
      </c>
      <c r="D5" s="421" t="s">
        <v>242</v>
      </c>
      <c r="E5" s="420" t="s">
        <v>295</v>
      </c>
      <c r="F5" s="420" t="s">
        <v>296</v>
      </c>
      <c r="G5" s="422" t="s">
        <v>297</v>
      </c>
    </row>
    <row r="6" spans="1:7" ht="18" customHeight="1" x14ac:dyDescent="0.4">
      <c r="A6" s="418" t="s">
        <v>190</v>
      </c>
      <c r="B6" s="419" t="s">
        <v>190</v>
      </c>
      <c r="C6" s="420" t="s">
        <v>300</v>
      </c>
      <c r="D6" s="421" t="s">
        <v>301</v>
      </c>
      <c r="E6" s="421" t="s">
        <v>190</v>
      </c>
      <c r="F6" s="421" t="s">
        <v>192</v>
      </c>
      <c r="G6" s="448" t="s">
        <v>193</v>
      </c>
    </row>
    <row r="7" spans="1:7" ht="18" customHeight="1" x14ac:dyDescent="0.4">
      <c r="A7" s="664" t="s">
        <v>184</v>
      </c>
      <c r="B7" s="665" t="s">
        <v>291</v>
      </c>
      <c r="C7" s="420" t="s">
        <v>305</v>
      </c>
      <c r="D7" s="421" t="s">
        <v>242</v>
      </c>
      <c r="E7" s="420" t="s">
        <v>306</v>
      </c>
      <c r="F7" s="420" t="s">
        <v>182</v>
      </c>
      <c r="G7" s="422" t="s">
        <v>307</v>
      </c>
    </row>
    <row r="8" spans="1:7" ht="18" customHeight="1" x14ac:dyDescent="0.4">
      <c r="A8" s="664"/>
      <c r="B8" s="665"/>
      <c r="C8" s="420" t="s">
        <v>308</v>
      </c>
      <c r="D8" s="421" t="s">
        <v>309</v>
      </c>
      <c r="E8" s="420" t="s">
        <v>181</v>
      </c>
      <c r="F8" s="421" t="s">
        <v>192</v>
      </c>
      <c r="G8" s="448" t="s">
        <v>193</v>
      </c>
    </row>
    <row r="9" spans="1:7" ht="18" customHeight="1" x14ac:dyDescent="0.4">
      <c r="A9" s="418" t="s">
        <v>212</v>
      </c>
      <c r="B9" s="419" t="s">
        <v>220</v>
      </c>
      <c r="C9" s="420" t="s">
        <v>313</v>
      </c>
      <c r="D9" s="421" t="s">
        <v>314</v>
      </c>
      <c r="E9" s="420" t="s">
        <v>315</v>
      </c>
      <c r="F9" s="420" t="s">
        <v>238</v>
      </c>
      <c r="G9" s="422" t="s">
        <v>316</v>
      </c>
    </row>
    <row r="10" spans="1:7" ht="18" customHeight="1" x14ac:dyDescent="0.4">
      <c r="A10" s="418" t="s">
        <v>190</v>
      </c>
      <c r="B10" s="419" t="s">
        <v>240</v>
      </c>
      <c r="C10" s="420" t="s">
        <v>317</v>
      </c>
      <c r="D10" s="421" t="s">
        <v>318</v>
      </c>
      <c r="E10" s="420" t="s">
        <v>251</v>
      </c>
      <c r="F10" s="420" t="s">
        <v>238</v>
      </c>
      <c r="G10" s="448" t="s">
        <v>193</v>
      </c>
    </row>
    <row r="11" spans="1:7" ht="18" customHeight="1" x14ac:dyDescent="0.4">
      <c r="A11" s="418" t="s">
        <v>190</v>
      </c>
      <c r="B11" s="419" t="s">
        <v>198</v>
      </c>
      <c r="C11" s="420" t="s">
        <v>321</v>
      </c>
      <c r="D11" s="421" t="s">
        <v>322</v>
      </c>
      <c r="E11" s="420" t="s">
        <v>251</v>
      </c>
      <c r="F11" s="420" t="s">
        <v>238</v>
      </c>
      <c r="G11" s="422" t="s">
        <v>323</v>
      </c>
    </row>
    <row r="12" spans="1:7" ht="18" customHeight="1" x14ac:dyDescent="0.4">
      <c r="A12" s="418" t="s">
        <v>190</v>
      </c>
      <c r="B12" s="419" t="s">
        <v>198</v>
      </c>
      <c r="C12" s="420" t="s">
        <v>324</v>
      </c>
      <c r="D12" s="421" t="s">
        <v>509</v>
      </c>
      <c r="E12" s="420" t="s">
        <v>181</v>
      </c>
      <c r="F12" s="420" t="s">
        <v>182</v>
      </c>
      <c r="G12" s="422" t="s">
        <v>325</v>
      </c>
    </row>
    <row r="13" spans="1:7" ht="18" customHeight="1" x14ac:dyDescent="0.4">
      <c r="A13" s="418" t="s">
        <v>277</v>
      </c>
      <c r="B13" s="419" t="s">
        <v>278</v>
      </c>
      <c r="C13" s="420" t="s">
        <v>327</v>
      </c>
      <c r="D13" s="421" t="s">
        <v>8</v>
      </c>
      <c r="E13" s="420" t="s">
        <v>328</v>
      </c>
      <c r="F13" s="420" t="s">
        <v>238</v>
      </c>
      <c r="G13" s="422" t="s">
        <v>329</v>
      </c>
    </row>
    <row r="14" spans="1:7" ht="18" customHeight="1" x14ac:dyDescent="0.4">
      <c r="A14" s="418" t="s">
        <v>212</v>
      </c>
      <c r="B14" s="419" t="s">
        <v>240</v>
      </c>
      <c r="C14" s="420" t="s">
        <v>330</v>
      </c>
      <c r="D14" s="421" t="s">
        <v>249</v>
      </c>
      <c r="E14" s="420" t="s">
        <v>331</v>
      </c>
      <c r="F14" s="420" t="s">
        <v>332</v>
      </c>
      <c r="G14" s="422" t="s">
        <v>333</v>
      </c>
    </row>
    <row r="15" spans="1:7" ht="18" customHeight="1" x14ac:dyDescent="0.4">
      <c r="A15" s="423" t="s">
        <v>190</v>
      </c>
      <c r="B15" s="424" t="s">
        <v>240</v>
      </c>
      <c r="C15" s="425" t="s">
        <v>335</v>
      </c>
      <c r="D15" s="426" t="s">
        <v>249</v>
      </c>
      <c r="E15" s="426" t="s">
        <v>190</v>
      </c>
      <c r="F15" s="426" t="s">
        <v>190</v>
      </c>
      <c r="G15" s="464" t="s">
        <v>333</v>
      </c>
    </row>
    <row r="16" spans="1:7" ht="11.25" customHeight="1" x14ac:dyDescent="0.4">
      <c r="A16" s="428"/>
      <c r="B16" s="429"/>
      <c r="C16" s="430"/>
      <c r="D16" s="431"/>
      <c r="E16" s="431"/>
      <c r="F16" s="431"/>
      <c r="G16" s="432"/>
    </row>
    <row r="17" spans="1:7" s="409" customFormat="1" ht="15" customHeight="1" thickBot="1" x14ac:dyDescent="0.2">
      <c r="A17" s="433" t="s">
        <v>441</v>
      </c>
      <c r="B17" s="433"/>
      <c r="C17" s="456"/>
      <c r="D17" s="456"/>
      <c r="E17" s="457"/>
      <c r="F17" s="458"/>
      <c r="G17" s="408"/>
    </row>
    <row r="18" spans="1:7" s="404" customFormat="1" ht="17.25" customHeight="1" x14ac:dyDescent="0.4">
      <c r="A18" s="465" t="s">
        <v>168</v>
      </c>
      <c r="B18" s="466" t="s">
        <v>169</v>
      </c>
      <c r="C18" s="467" t="s">
        <v>163</v>
      </c>
      <c r="D18" s="467" t="s">
        <v>164</v>
      </c>
      <c r="E18" s="467" t="s">
        <v>165</v>
      </c>
      <c r="F18" s="467" t="s">
        <v>170</v>
      </c>
      <c r="G18" s="442" t="s">
        <v>171</v>
      </c>
    </row>
    <row r="19" spans="1:7" ht="18" customHeight="1" x14ac:dyDescent="0.4">
      <c r="A19" s="468" t="s">
        <v>177</v>
      </c>
      <c r="B19" s="440" t="s">
        <v>442</v>
      </c>
      <c r="C19" s="469" t="s">
        <v>445</v>
      </c>
      <c r="D19" s="441" t="s">
        <v>443</v>
      </c>
      <c r="E19" s="470" t="s">
        <v>444</v>
      </c>
      <c r="F19" s="470" t="s">
        <v>176</v>
      </c>
      <c r="G19" s="464" t="s">
        <v>474</v>
      </c>
    </row>
    <row r="20" spans="1:7" ht="11.25" customHeight="1" x14ac:dyDescent="0.4">
      <c r="A20" s="451" t="s">
        <v>495</v>
      </c>
    </row>
  </sheetData>
  <mergeCells count="2">
    <mergeCell ref="A7:A8"/>
    <mergeCell ref="B7:B8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2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"/>
  <sheetViews>
    <sheetView showGridLines="0" view="pageBreakPreview" zoomScaleNormal="100" zoomScaleSheetLayoutView="100" workbookViewId="0"/>
  </sheetViews>
  <sheetFormatPr defaultRowHeight="13.5" x14ac:dyDescent="0.4"/>
  <cols>
    <col min="1" max="1" width="11.5" style="27" customWidth="1"/>
    <col min="2" max="6" width="6" style="27" customWidth="1"/>
    <col min="7" max="8" width="5.625" style="27" customWidth="1"/>
    <col min="9" max="9" width="6" style="27" customWidth="1"/>
    <col min="10" max="10" width="3.625" style="27" customWidth="1"/>
    <col min="11" max="11" width="11.5" style="27" customWidth="1"/>
    <col min="12" max="16" width="6" style="27" customWidth="1"/>
    <col min="17" max="18" width="5.625" style="27" customWidth="1"/>
    <col min="19" max="19" width="6" style="27" customWidth="1"/>
    <col min="20" max="24" width="2.625" style="27" customWidth="1"/>
    <col min="25" max="25" width="8.625" style="27" customWidth="1"/>
    <col min="26" max="16384" width="9" style="27"/>
  </cols>
  <sheetData>
    <row r="1" spans="1:19" s="11" customFormat="1" ht="15" customHeight="1" x14ac:dyDescent="0.4">
      <c r="A1" s="550" t="s">
        <v>16</v>
      </c>
      <c r="B1" s="550"/>
      <c r="C1" s="550"/>
      <c r="D1" s="550"/>
      <c r="E1" s="550"/>
      <c r="F1" s="550"/>
      <c r="G1" s="550"/>
      <c r="H1" s="550"/>
      <c r="I1" s="550"/>
      <c r="K1" s="121" t="s">
        <v>469</v>
      </c>
      <c r="L1" s="122"/>
      <c r="M1" s="121"/>
      <c r="N1" s="121"/>
      <c r="O1" s="121"/>
      <c r="P1" s="121"/>
      <c r="Q1" s="121"/>
      <c r="R1" s="121"/>
      <c r="S1" s="121"/>
    </row>
    <row r="2" spans="1:19" s="14" customFormat="1" ht="11.25" thickBot="1" x14ac:dyDescent="0.45">
      <c r="A2" s="67"/>
      <c r="B2" s="67"/>
      <c r="C2" s="68"/>
      <c r="D2" s="67"/>
      <c r="E2" s="67"/>
      <c r="F2" s="68"/>
      <c r="G2" s="69"/>
      <c r="H2" s="69"/>
      <c r="I2" s="70" t="s">
        <v>490</v>
      </c>
      <c r="K2" s="123"/>
      <c r="L2" s="123"/>
      <c r="M2" s="123"/>
      <c r="N2" s="123"/>
      <c r="O2" s="123"/>
      <c r="P2" s="123"/>
      <c r="Q2" s="123"/>
      <c r="R2" s="123"/>
      <c r="S2" s="124" t="s">
        <v>489</v>
      </c>
    </row>
    <row r="3" spans="1:19" s="14" customFormat="1" ht="15" customHeight="1" x14ac:dyDescent="0.4">
      <c r="A3" s="551" t="s">
        <v>1</v>
      </c>
      <c r="B3" s="545" t="s">
        <v>11</v>
      </c>
      <c r="C3" s="547" t="s">
        <v>17</v>
      </c>
      <c r="D3" s="548"/>
      <c r="E3" s="549"/>
      <c r="F3" s="547" t="s">
        <v>18</v>
      </c>
      <c r="G3" s="548"/>
      <c r="H3" s="549"/>
      <c r="I3" s="545" t="s">
        <v>12</v>
      </c>
      <c r="K3" s="545" t="s">
        <v>1</v>
      </c>
      <c r="L3" s="551" t="s">
        <v>11</v>
      </c>
      <c r="M3" s="553" t="s">
        <v>453</v>
      </c>
      <c r="N3" s="554"/>
      <c r="O3" s="555"/>
      <c r="P3" s="553" t="s">
        <v>18</v>
      </c>
      <c r="Q3" s="554"/>
      <c r="R3" s="555"/>
      <c r="S3" s="551" t="s">
        <v>12</v>
      </c>
    </row>
    <row r="4" spans="1:19" s="14" customFormat="1" ht="15" customHeight="1" x14ac:dyDescent="0.4">
      <c r="A4" s="552"/>
      <c r="B4" s="546"/>
      <c r="C4" s="71" t="s">
        <v>19</v>
      </c>
      <c r="D4" s="72" t="s">
        <v>13</v>
      </c>
      <c r="E4" s="73" t="s">
        <v>14</v>
      </c>
      <c r="F4" s="71" t="s">
        <v>19</v>
      </c>
      <c r="G4" s="72" t="s">
        <v>13</v>
      </c>
      <c r="H4" s="73" t="s">
        <v>14</v>
      </c>
      <c r="I4" s="546"/>
      <c r="K4" s="546"/>
      <c r="L4" s="552"/>
      <c r="M4" s="74" t="s">
        <v>19</v>
      </c>
      <c r="N4" s="75" t="s">
        <v>13</v>
      </c>
      <c r="O4" s="76" t="s">
        <v>14</v>
      </c>
      <c r="P4" s="74" t="s">
        <v>19</v>
      </c>
      <c r="Q4" s="75" t="s">
        <v>13</v>
      </c>
      <c r="R4" s="76" t="s">
        <v>14</v>
      </c>
      <c r="S4" s="552"/>
    </row>
    <row r="5" spans="1:19" s="14" customFormat="1" ht="15" customHeight="1" x14ac:dyDescent="0.4">
      <c r="A5" s="77" t="s">
        <v>477</v>
      </c>
      <c r="B5" s="78">
        <v>116</v>
      </c>
      <c r="C5" s="79">
        <v>3234</v>
      </c>
      <c r="D5" s="80">
        <v>1651</v>
      </c>
      <c r="E5" s="81">
        <v>1583</v>
      </c>
      <c r="F5" s="79">
        <v>184</v>
      </c>
      <c r="G5" s="80">
        <v>80</v>
      </c>
      <c r="H5" s="81">
        <v>104</v>
      </c>
      <c r="I5" s="78">
        <v>17</v>
      </c>
      <c r="K5" s="77" t="s">
        <v>477</v>
      </c>
      <c r="L5" s="82">
        <v>43</v>
      </c>
      <c r="M5" s="83">
        <v>1395</v>
      </c>
      <c r="N5" s="84">
        <v>703</v>
      </c>
      <c r="O5" s="85">
        <v>692</v>
      </c>
      <c r="P5" s="83">
        <v>83</v>
      </c>
      <c r="Q5" s="84">
        <v>39</v>
      </c>
      <c r="R5" s="85">
        <v>44</v>
      </c>
      <c r="S5" s="82">
        <v>8</v>
      </c>
    </row>
    <row r="6" spans="1:19" s="14" customFormat="1" ht="15" customHeight="1" x14ac:dyDescent="0.4">
      <c r="A6" s="86" t="s">
        <v>20</v>
      </c>
      <c r="B6" s="87">
        <v>27</v>
      </c>
      <c r="C6" s="88">
        <v>775</v>
      </c>
      <c r="D6" s="89">
        <v>405</v>
      </c>
      <c r="E6" s="90">
        <v>370</v>
      </c>
      <c r="F6" s="88">
        <v>42</v>
      </c>
      <c r="G6" s="89">
        <v>20</v>
      </c>
      <c r="H6" s="90">
        <v>22</v>
      </c>
      <c r="I6" s="91">
        <v>4</v>
      </c>
      <c r="K6" s="125" t="s">
        <v>28</v>
      </c>
      <c r="L6" s="92">
        <v>21</v>
      </c>
      <c r="M6" s="93">
        <v>711</v>
      </c>
      <c r="N6" s="94">
        <v>365</v>
      </c>
      <c r="O6" s="95">
        <v>346</v>
      </c>
      <c r="P6" s="93">
        <v>42</v>
      </c>
      <c r="Q6" s="94">
        <v>18</v>
      </c>
      <c r="R6" s="95">
        <v>24</v>
      </c>
      <c r="S6" s="96">
        <v>4</v>
      </c>
    </row>
    <row r="7" spans="1:19" s="14" customFormat="1" ht="15" customHeight="1" x14ac:dyDescent="0.4">
      <c r="A7" s="97" t="s">
        <v>21</v>
      </c>
      <c r="B7" s="87">
        <v>24</v>
      </c>
      <c r="C7" s="88">
        <v>658</v>
      </c>
      <c r="D7" s="89">
        <v>327</v>
      </c>
      <c r="E7" s="90">
        <v>331</v>
      </c>
      <c r="F7" s="88">
        <v>39</v>
      </c>
      <c r="G7" s="89">
        <v>21</v>
      </c>
      <c r="H7" s="90">
        <v>18</v>
      </c>
      <c r="I7" s="91">
        <v>3</v>
      </c>
      <c r="K7" s="125" t="s">
        <v>29</v>
      </c>
      <c r="L7" s="92">
        <v>22</v>
      </c>
      <c r="M7" s="93">
        <v>684</v>
      </c>
      <c r="N7" s="94">
        <v>338</v>
      </c>
      <c r="O7" s="95">
        <v>346</v>
      </c>
      <c r="P7" s="93">
        <v>41</v>
      </c>
      <c r="Q7" s="94">
        <v>21</v>
      </c>
      <c r="R7" s="95">
        <v>20</v>
      </c>
      <c r="S7" s="96">
        <v>4</v>
      </c>
    </row>
    <row r="8" spans="1:19" s="14" customFormat="1" ht="15" customHeight="1" x14ac:dyDescent="0.4">
      <c r="A8" s="97" t="s">
        <v>22</v>
      </c>
      <c r="B8" s="87">
        <v>17</v>
      </c>
      <c r="C8" s="88">
        <v>434</v>
      </c>
      <c r="D8" s="89">
        <v>217</v>
      </c>
      <c r="E8" s="90">
        <v>217</v>
      </c>
      <c r="F8" s="88">
        <v>27</v>
      </c>
      <c r="G8" s="89">
        <v>11</v>
      </c>
      <c r="H8" s="90">
        <v>16</v>
      </c>
      <c r="I8" s="91">
        <v>3</v>
      </c>
      <c r="K8" s="86"/>
      <c r="L8" s="92"/>
      <c r="M8" s="98"/>
      <c r="N8" s="99"/>
      <c r="O8" s="100"/>
      <c r="P8" s="98"/>
      <c r="Q8" s="99"/>
      <c r="R8" s="100"/>
      <c r="S8" s="101"/>
    </row>
    <row r="9" spans="1:19" s="14" customFormat="1" ht="15" customHeight="1" x14ac:dyDescent="0.4">
      <c r="A9" s="97" t="s">
        <v>23</v>
      </c>
      <c r="B9" s="87">
        <v>32</v>
      </c>
      <c r="C9" s="88">
        <v>952</v>
      </c>
      <c r="D9" s="89">
        <v>496</v>
      </c>
      <c r="E9" s="90">
        <v>456</v>
      </c>
      <c r="F9" s="88">
        <v>53</v>
      </c>
      <c r="G9" s="89">
        <v>17</v>
      </c>
      <c r="H9" s="90">
        <v>36</v>
      </c>
      <c r="I9" s="91">
        <v>4</v>
      </c>
      <c r="K9" s="102">
        <v>30</v>
      </c>
      <c r="L9" s="103">
        <v>44</v>
      </c>
      <c r="M9" s="104">
        <v>1381</v>
      </c>
      <c r="N9" s="105">
        <v>697</v>
      </c>
      <c r="O9" s="106">
        <v>684</v>
      </c>
      <c r="P9" s="104">
        <v>86</v>
      </c>
      <c r="Q9" s="105">
        <v>43</v>
      </c>
      <c r="R9" s="106">
        <v>43</v>
      </c>
      <c r="S9" s="103">
        <v>8</v>
      </c>
    </row>
    <row r="10" spans="1:19" ht="15" customHeight="1" x14ac:dyDescent="0.4">
      <c r="A10" s="97" t="s">
        <v>24</v>
      </c>
      <c r="B10" s="87">
        <v>16</v>
      </c>
      <c r="C10" s="88">
        <v>415</v>
      </c>
      <c r="D10" s="89">
        <v>206</v>
      </c>
      <c r="E10" s="90">
        <v>209</v>
      </c>
      <c r="F10" s="88">
        <v>23</v>
      </c>
      <c r="G10" s="89">
        <v>11</v>
      </c>
      <c r="H10" s="90">
        <v>12</v>
      </c>
      <c r="I10" s="91">
        <v>3</v>
      </c>
      <c r="K10" s="125" t="s">
        <v>28</v>
      </c>
      <c r="L10" s="92">
        <v>23</v>
      </c>
      <c r="M10" s="93">
        <v>724</v>
      </c>
      <c r="N10" s="94">
        <v>363</v>
      </c>
      <c r="O10" s="95">
        <v>361</v>
      </c>
      <c r="P10" s="93">
        <v>45</v>
      </c>
      <c r="Q10" s="94">
        <v>21</v>
      </c>
      <c r="R10" s="95">
        <v>24</v>
      </c>
      <c r="S10" s="96">
        <v>4</v>
      </c>
    </row>
    <row r="11" spans="1:19" s="112" customFormat="1" ht="16.5" customHeight="1" x14ac:dyDescent="0.15">
      <c r="A11" s="107">
        <v>30</v>
      </c>
      <c r="B11" s="108">
        <v>120</v>
      </c>
      <c r="C11" s="109">
        <v>3331</v>
      </c>
      <c r="D11" s="110">
        <v>1700</v>
      </c>
      <c r="E11" s="111">
        <v>1631</v>
      </c>
      <c r="F11" s="109">
        <v>169</v>
      </c>
      <c r="G11" s="110">
        <v>71</v>
      </c>
      <c r="H11" s="111">
        <v>98</v>
      </c>
      <c r="I11" s="108">
        <v>20</v>
      </c>
      <c r="K11" s="125" t="s">
        <v>29</v>
      </c>
      <c r="L11" s="92">
        <v>21</v>
      </c>
      <c r="M11" s="93">
        <v>657</v>
      </c>
      <c r="N11" s="94">
        <v>334</v>
      </c>
      <c r="O11" s="95">
        <v>323</v>
      </c>
      <c r="P11" s="93">
        <v>41</v>
      </c>
      <c r="Q11" s="94">
        <v>22</v>
      </c>
      <c r="R11" s="95">
        <v>19</v>
      </c>
      <c r="S11" s="96">
        <v>4</v>
      </c>
    </row>
    <row r="12" spans="1:19" s="28" customFormat="1" ht="15" customHeight="1" x14ac:dyDescent="0.4">
      <c r="A12" s="86" t="s">
        <v>20</v>
      </c>
      <c r="B12" s="87">
        <v>30</v>
      </c>
      <c r="C12" s="88">
        <v>822</v>
      </c>
      <c r="D12" s="89">
        <v>420</v>
      </c>
      <c r="E12" s="90">
        <v>402</v>
      </c>
      <c r="F12" s="88">
        <v>39</v>
      </c>
      <c r="G12" s="89">
        <v>18</v>
      </c>
      <c r="H12" s="90">
        <v>21</v>
      </c>
      <c r="I12" s="91">
        <v>6</v>
      </c>
      <c r="K12" s="113"/>
      <c r="L12" s="92"/>
      <c r="M12" s="98"/>
      <c r="N12" s="94"/>
      <c r="O12" s="95"/>
      <c r="P12" s="98"/>
      <c r="Q12" s="94"/>
      <c r="R12" s="95"/>
      <c r="S12" s="96"/>
    </row>
    <row r="13" spans="1:19" s="28" customFormat="1" ht="15" customHeight="1" x14ac:dyDescent="0.4">
      <c r="A13" s="97" t="s">
        <v>21</v>
      </c>
      <c r="B13" s="87">
        <v>21</v>
      </c>
      <c r="C13" s="88">
        <v>654</v>
      </c>
      <c r="D13" s="89">
        <v>325</v>
      </c>
      <c r="E13" s="90">
        <v>329</v>
      </c>
      <c r="F13" s="88">
        <v>30</v>
      </c>
      <c r="G13" s="89">
        <v>15</v>
      </c>
      <c r="H13" s="90">
        <v>15</v>
      </c>
      <c r="I13" s="91">
        <v>3</v>
      </c>
      <c r="K13" s="102" t="s">
        <v>9</v>
      </c>
      <c r="L13" s="103">
        <v>45</v>
      </c>
      <c r="M13" s="104">
        <v>1406</v>
      </c>
      <c r="N13" s="105">
        <v>706</v>
      </c>
      <c r="O13" s="106">
        <v>700</v>
      </c>
      <c r="P13" s="104">
        <v>86</v>
      </c>
      <c r="Q13" s="105">
        <v>42</v>
      </c>
      <c r="R13" s="106">
        <v>44</v>
      </c>
      <c r="S13" s="103">
        <v>10</v>
      </c>
    </row>
    <row r="14" spans="1:19" s="28" customFormat="1" ht="15" customHeight="1" x14ac:dyDescent="0.4">
      <c r="A14" s="97" t="s">
        <v>22</v>
      </c>
      <c r="B14" s="87">
        <v>18</v>
      </c>
      <c r="C14" s="88">
        <v>464</v>
      </c>
      <c r="D14" s="89">
        <v>235</v>
      </c>
      <c r="E14" s="90">
        <v>229</v>
      </c>
      <c r="F14" s="88">
        <v>26</v>
      </c>
      <c r="G14" s="89">
        <v>10</v>
      </c>
      <c r="H14" s="90">
        <v>16</v>
      </c>
      <c r="I14" s="91">
        <v>3</v>
      </c>
      <c r="K14" s="125" t="s">
        <v>28</v>
      </c>
      <c r="L14" s="92">
        <v>23</v>
      </c>
      <c r="M14" s="93">
        <v>735</v>
      </c>
      <c r="N14" s="94">
        <v>373</v>
      </c>
      <c r="O14" s="95">
        <v>362</v>
      </c>
      <c r="P14" s="93">
        <v>45</v>
      </c>
      <c r="Q14" s="94">
        <v>21</v>
      </c>
      <c r="R14" s="95">
        <v>24</v>
      </c>
      <c r="S14" s="96">
        <v>5</v>
      </c>
    </row>
    <row r="15" spans="1:19" s="28" customFormat="1" ht="15" customHeight="1" x14ac:dyDescent="0.4">
      <c r="A15" s="97" t="s">
        <v>23</v>
      </c>
      <c r="B15" s="87">
        <v>34</v>
      </c>
      <c r="C15" s="88">
        <v>976</v>
      </c>
      <c r="D15" s="89">
        <v>516</v>
      </c>
      <c r="E15" s="90">
        <v>460</v>
      </c>
      <c r="F15" s="88">
        <v>51</v>
      </c>
      <c r="G15" s="89">
        <v>17</v>
      </c>
      <c r="H15" s="90">
        <v>34</v>
      </c>
      <c r="I15" s="91">
        <v>5</v>
      </c>
      <c r="K15" s="125" t="s">
        <v>29</v>
      </c>
      <c r="L15" s="92">
        <v>22</v>
      </c>
      <c r="M15" s="93">
        <v>671</v>
      </c>
      <c r="N15" s="94">
        <v>333</v>
      </c>
      <c r="O15" s="95">
        <v>338</v>
      </c>
      <c r="P15" s="93">
        <v>41</v>
      </c>
      <c r="Q15" s="94">
        <v>21</v>
      </c>
      <c r="R15" s="95">
        <v>20</v>
      </c>
      <c r="S15" s="96">
        <v>5</v>
      </c>
    </row>
    <row r="16" spans="1:19" s="28" customFormat="1" ht="15" customHeight="1" x14ac:dyDescent="0.4">
      <c r="A16" s="97" t="s">
        <v>24</v>
      </c>
      <c r="B16" s="87">
        <v>17</v>
      </c>
      <c r="C16" s="88">
        <v>415</v>
      </c>
      <c r="D16" s="89">
        <v>204</v>
      </c>
      <c r="E16" s="90">
        <v>211</v>
      </c>
      <c r="F16" s="88">
        <v>23</v>
      </c>
      <c r="G16" s="89">
        <v>11</v>
      </c>
      <c r="H16" s="90">
        <v>12</v>
      </c>
      <c r="I16" s="91">
        <v>3</v>
      </c>
      <c r="K16" s="113"/>
      <c r="L16" s="92"/>
      <c r="M16" s="98"/>
      <c r="N16" s="94"/>
      <c r="O16" s="95"/>
      <c r="P16" s="98"/>
      <c r="Q16" s="94"/>
      <c r="R16" s="95"/>
      <c r="S16" s="96"/>
    </row>
    <row r="17" spans="1:19" s="28" customFormat="1" ht="16.5" customHeight="1" x14ac:dyDescent="0.15">
      <c r="A17" s="107" t="s">
        <v>9</v>
      </c>
      <c r="B17" s="108">
        <v>119</v>
      </c>
      <c r="C17" s="109">
        <v>3400</v>
      </c>
      <c r="D17" s="110">
        <v>1735</v>
      </c>
      <c r="E17" s="111">
        <v>1665</v>
      </c>
      <c r="F17" s="109">
        <v>177</v>
      </c>
      <c r="G17" s="110">
        <v>65</v>
      </c>
      <c r="H17" s="111">
        <v>112</v>
      </c>
      <c r="I17" s="108">
        <v>20</v>
      </c>
      <c r="K17" s="102" t="s">
        <v>476</v>
      </c>
      <c r="L17" s="103">
        <v>46</v>
      </c>
      <c r="M17" s="104">
        <v>1452</v>
      </c>
      <c r="N17" s="105">
        <v>733</v>
      </c>
      <c r="O17" s="106">
        <v>719</v>
      </c>
      <c r="P17" s="104">
        <v>91</v>
      </c>
      <c r="Q17" s="105">
        <v>44</v>
      </c>
      <c r="R17" s="106">
        <v>47</v>
      </c>
      <c r="S17" s="103">
        <v>10</v>
      </c>
    </row>
    <row r="18" spans="1:19" s="28" customFormat="1" ht="15" customHeight="1" x14ac:dyDescent="0.4">
      <c r="A18" s="86" t="s">
        <v>25</v>
      </c>
      <c r="B18" s="87">
        <v>30</v>
      </c>
      <c r="C18" s="88">
        <v>900</v>
      </c>
      <c r="D18" s="89">
        <v>467</v>
      </c>
      <c r="E18" s="90">
        <v>433</v>
      </c>
      <c r="F18" s="88">
        <v>44</v>
      </c>
      <c r="G18" s="89">
        <v>15</v>
      </c>
      <c r="H18" s="90">
        <v>29</v>
      </c>
      <c r="I18" s="91">
        <v>4</v>
      </c>
      <c r="K18" s="125" t="s">
        <v>28</v>
      </c>
      <c r="L18" s="92">
        <v>24</v>
      </c>
      <c r="M18" s="93">
        <v>746</v>
      </c>
      <c r="N18" s="94">
        <v>385</v>
      </c>
      <c r="O18" s="95">
        <v>361</v>
      </c>
      <c r="P18" s="93">
        <v>50</v>
      </c>
      <c r="Q18" s="94">
        <v>24</v>
      </c>
      <c r="R18" s="95">
        <v>26</v>
      </c>
      <c r="S18" s="96">
        <v>5</v>
      </c>
    </row>
    <row r="19" spans="1:19" s="28" customFormat="1" ht="15" customHeight="1" x14ac:dyDescent="0.4">
      <c r="A19" s="97" t="s">
        <v>21</v>
      </c>
      <c r="B19" s="87">
        <v>23</v>
      </c>
      <c r="C19" s="88">
        <v>681</v>
      </c>
      <c r="D19" s="89">
        <v>344</v>
      </c>
      <c r="E19" s="90">
        <v>337</v>
      </c>
      <c r="F19" s="88">
        <v>32</v>
      </c>
      <c r="G19" s="89">
        <v>14</v>
      </c>
      <c r="H19" s="90">
        <v>18</v>
      </c>
      <c r="I19" s="91">
        <v>3</v>
      </c>
      <c r="K19" s="125" t="s">
        <v>29</v>
      </c>
      <c r="L19" s="92">
        <v>22</v>
      </c>
      <c r="M19" s="93">
        <v>706</v>
      </c>
      <c r="N19" s="94">
        <v>348</v>
      </c>
      <c r="O19" s="95">
        <v>358</v>
      </c>
      <c r="P19" s="93">
        <v>41</v>
      </c>
      <c r="Q19" s="94">
        <v>20</v>
      </c>
      <c r="R19" s="95">
        <v>21</v>
      </c>
      <c r="S19" s="96">
        <v>5</v>
      </c>
    </row>
    <row r="20" spans="1:19" s="28" customFormat="1" ht="15" customHeight="1" x14ac:dyDescent="0.4">
      <c r="A20" s="97" t="s">
        <v>22</v>
      </c>
      <c r="B20" s="87">
        <v>18</v>
      </c>
      <c r="C20" s="88">
        <v>459</v>
      </c>
      <c r="D20" s="89">
        <v>234</v>
      </c>
      <c r="E20" s="90">
        <v>225</v>
      </c>
      <c r="F20" s="88">
        <v>28</v>
      </c>
      <c r="G20" s="89">
        <v>9</v>
      </c>
      <c r="H20" s="90">
        <v>19</v>
      </c>
      <c r="I20" s="91">
        <v>5</v>
      </c>
      <c r="K20" s="113"/>
      <c r="L20" s="92"/>
      <c r="M20" s="98"/>
      <c r="N20" s="94"/>
      <c r="O20" s="95"/>
      <c r="P20" s="98"/>
      <c r="Q20" s="94"/>
      <c r="R20" s="95"/>
      <c r="S20" s="96"/>
    </row>
    <row r="21" spans="1:19" s="28" customFormat="1" ht="15" customHeight="1" x14ac:dyDescent="0.4">
      <c r="A21" s="97" t="s">
        <v>23</v>
      </c>
      <c r="B21" s="87">
        <v>33</v>
      </c>
      <c r="C21" s="88">
        <v>949</v>
      </c>
      <c r="D21" s="89">
        <v>485</v>
      </c>
      <c r="E21" s="90">
        <v>464</v>
      </c>
      <c r="F21" s="88">
        <v>52</v>
      </c>
      <c r="G21" s="89">
        <v>15</v>
      </c>
      <c r="H21" s="90">
        <v>37</v>
      </c>
      <c r="I21" s="91">
        <v>5</v>
      </c>
      <c r="K21" s="114" t="s">
        <v>478</v>
      </c>
      <c r="L21" s="103">
        <f>+L22+L23</f>
        <v>49</v>
      </c>
      <c r="M21" s="104">
        <f t="shared" ref="M21:S21" si="0">+M22+M23</f>
        <v>1538</v>
      </c>
      <c r="N21" s="105">
        <f t="shared" si="0"/>
        <v>794</v>
      </c>
      <c r="O21" s="106">
        <f t="shared" si="0"/>
        <v>744</v>
      </c>
      <c r="P21" s="104">
        <f t="shared" si="0"/>
        <v>96</v>
      </c>
      <c r="Q21" s="105">
        <f t="shared" si="0"/>
        <v>47</v>
      </c>
      <c r="R21" s="106">
        <f t="shared" si="0"/>
        <v>49</v>
      </c>
      <c r="S21" s="103">
        <f t="shared" si="0"/>
        <v>11</v>
      </c>
    </row>
    <row r="22" spans="1:19" s="28" customFormat="1" ht="15" customHeight="1" x14ac:dyDescent="0.4">
      <c r="A22" s="97" t="s">
        <v>24</v>
      </c>
      <c r="B22" s="87">
        <v>15</v>
      </c>
      <c r="C22" s="88">
        <v>411</v>
      </c>
      <c r="D22" s="89">
        <v>205</v>
      </c>
      <c r="E22" s="90">
        <v>206</v>
      </c>
      <c r="F22" s="88">
        <v>21</v>
      </c>
      <c r="G22" s="89">
        <v>12</v>
      </c>
      <c r="H22" s="90">
        <v>9</v>
      </c>
      <c r="I22" s="91">
        <v>3</v>
      </c>
      <c r="K22" s="125" t="s">
        <v>28</v>
      </c>
      <c r="L22" s="92">
        <v>25</v>
      </c>
      <c r="M22" s="93">
        <v>776</v>
      </c>
      <c r="N22" s="94">
        <v>413</v>
      </c>
      <c r="O22" s="95">
        <v>363</v>
      </c>
      <c r="P22" s="93">
        <v>50</v>
      </c>
      <c r="Q22" s="94">
        <v>26</v>
      </c>
      <c r="R22" s="95">
        <v>24</v>
      </c>
      <c r="S22" s="96">
        <v>6</v>
      </c>
    </row>
    <row r="23" spans="1:19" ht="16.5" customHeight="1" x14ac:dyDescent="0.15">
      <c r="A23" s="107" t="s">
        <v>476</v>
      </c>
      <c r="B23" s="108">
        <v>119</v>
      </c>
      <c r="C23" s="115">
        <v>3390</v>
      </c>
      <c r="D23" s="110">
        <v>1748</v>
      </c>
      <c r="E23" s="111">
        <v>1642</v>
      </c>
      <c r="F23" s="109">
        <v>180</v>
      </c>
      <c r="G23" s="110">
        <v>70</v>
      </c>
      <c r="H23" s="111">
        <v>110</v>
      </c>
      <c r="I23" s="108">
        <v>21</v>
      </c>
      <c r="K23" s="126" t="s">
        <v>29</v>
      </c>
      <c r="L23" s="127">
        <v>24</v>
      </c>
      <c r="M23" s="128">
        <v>762</v>
      </c>
      <c r="N23" s="129">
        <v>381</v>
      </c>
      <c r="O23" s="130">
        <v>381</v>
      </c>
      <c r="P23" s="128">
        <v>46</v>
      </c>
      <c r="Q23" s="129">
        <v>21</v>
      </c>
      <c r="R23" s="130">
        <v>25</v>
      </c>
      <c r="S23" s="131">
        <v>5</v>
      </c>
    </row>
    <row r="24" spans="1:19" ht="15" customHeight="1" x14ac:dyDescent="0.4">
      <c r="A24" s="86" t="s">
        <v>25</v>
      </c>
      <c r="B24" s="87">
        <v>31</v>
      </c>
      <c r="C24" s="88">
        <v>936</v>
      </c>
      <c r="D24" s="89">
        <v>495</v>
      </c>
      <c r="E24" s="90">
        <v>441</v>
      </c>
      <c r="F24" s="88">
        <v>46</v>
      </c>
      <c r="G24" s="89">
        <v>15</v>
      </c>
      <c r="H24" s="90">
        <v>31</v>
      </c>
      <c r="I24" s="91">
        <v>4</v>
      </c>
      <c r="K24" s="132" t="s">
        <v>492</v>
      </c>
      <c r="L24" s="133"/>
      <c r="M24" s="133"/>
      <c r="N24" s="133"/>
      <c r="O24" s="133"/>
      <c r="P24" s="133"/>
      <c r="Q24" s="133"/>
      <c r="R24" s="133"/>
      <c r="S24" s="133"/>
    </row>
    <row r="25" spans="1:19" ht="15" customHeight="1" x14ac:dyDescent="0.4">
      <c r="A25" s="97" t="s">
        <v>21</v>
      </c>
      <c r="B25" s="87">
        <v>23</v>
      </c>
      <c r="C25" s="88">
        <v>657</v>
      </c>
      <c r="D25" s="89">
        <v>346</v>
      </c>
      <c r="E25" s="90">
        <v>311</v>
      </c>
      <c r="F25" s="88">
        <v>33</v>
      </c>
      <c r="G25" s="89">
        <v>16</v>
      </c>
      <c r="H25" s="90">
        <v>17</v>
      </c>
      <c r="I25" s="91">
        <v>3</v>
      </c>
    </row>
    <row r="26" spans="1:19" ht="15" customHeight="1" x14ac:dyDescent="0.4">
      <c r="A26" s="97" t="s">
        <v>22</v>
      </c>
      <c r="B26" s="87">
        <v>18</v>
      </c>
      <c r="C26" s="88">
        <v>461</v>
      </c>
      <c r="D26" s="89">
        <v>238</v>
      </c>
      <c r="E26" s="90">
        <v>223</v>
      </c>
      <c r="F26" s="88">
        <v>28</v>
      </c>
      <c r="G26" s="89">
        <v>13</v>
      </c>
      <c r="H26" s="90">
        <v>15</v>
      </c>
      <c r="I26" s="91">
        <v>5</v>
      </c>
    </row>
    <row r="27" spans="1:19" ht="15" customHeight="1" x14ac:dyDescent="0.4">
      <c r="A27" s="97" t="s">
        <v>23</v>
      </c>
      <c r="B27" s="87">
        <v>32</v>
      </c>
      <c r="C27" s="88">
        <v>918</v>
      </c>
      <c r="D27" s="89">
        <v>453</v>
      </c>
      <c r="E27" s="90">
        <v>465</v>
      </c>
      <c r="F27" s="88">
        <v>50</v>
      </c>
      <c r="G27" s="89">
        <v>14</v>
      </c>
      <c r="H27" s="90">
        <v>36</v>
      </c>
      <c r="I27" s="91">
        <v>6</v>
      </c>
    </row>
    <row r="28" spans="1:19" ht="15" customHeight="1" x14ac:dyDescent="0.4">
      <c r="A28" s="97" t="s">
        <v>24</v>
      </c>
      <c r="B28" s="87">
        <v>15</v>
      </c>
      <c r="C28" s="88">
        <v>418</v>
      </c>
      <c r="D28" s="89">
        <v>216</v>
      </c>
      <c r="E28" s="90">
        <v>202</v>
      </c>
      <c r="F28" s="88">
        <v>23</v>
      </c>
      <c r="G28" s="89">
        <v>12</v>
      </c>
      <c r="H28" s="90">
        <v>11</v>
      </c>
      <c r="I28" s="91">
        <v>3</v>
      </c>
    </row>
    <row r="29" spans="1:19" ht="16.5" customHeight="1" x14ac:dyDescent="0.15">
      <c r="A29" s="117" t="s">
        <v>478</v>
      </c>
      <c r="B29" s="108">
        <f>SUM(B30:B34)</f>
        <v>120</v>
      </c>
      <c r="C29" s="115">
        <f>SUM(C30:C34)</f>
        <v>3362</v>
      </c>
      <c r="D29" s="110">
        <f t="shared" ref="D29:I29" si="1">SUM(D30:D34)</f>
        <v>1724</v>
      </c>
      <c r="E29" s="111">
        <f t="shared" si="1"/>
        <v>1638</v>
      </c>
      <c r="F29" s="109">
        <f>SUM(F30:F34)</f>
        <v>187</v>
      </c>
      <c r="G29" s="110">
        <f t="shared" si="1"/>
        <v>72</v>
      </c>
      <c r="H29" s="111">
        <f t="shared" si="1"/>
        <v>115</v>
      </c>
      <c r="I29" s="108">
        <f t="shared" si="1"/>
        <v>23</v>
      </c>
    </row>
    <row r="30" spans="1:19" ht="15" customHeight="1" x14ac:dyDescent="0.4">
      <c r="A30" s="86" t="s">
        <v>25</v>
      </c>
      <c r="B30" s="87">
        <v>33</v>
      </c>
      <c r="C30" s="88">
        <f>SUM(D30:E30)</f>
        <v>938</v>
      </c>
      <c r="D30" s="89">
        <v>485</v>
      </c>
      <c r="E30" s="90">
        <v>453</v>
      </c>
      <c r="F30" s="88">
        <f>SUM(G30:H30)</f>
        <v>55</v>
      </c>
      <c r="G30" s="89">
        <v>20</v>
      </c>
      <c r="H30" s="90">
        <v>35</v>
      </c>
      <c r="I30" s="91">
        <v>5</v>
      </c>
    </row>
    <row r="31" spans="1:19" ht="15" customHeight="1" x14ac:dyDescent="0.4">
      <c r="A31" s="97" t="s">
        <v>21</v>
      </c>
      <c r="B31" s="87">
        <v>23</v>
      </c>
      <c r="C31" s="88">
        <f>SUM(D31:E31)</f>
        <v>669</v>
      </c>
      <c r="D31" s="89">
        <v>348</v>
      </c>
      <c r="E31" s="90">
        <v>321</v>
      </c>
      <c r="F31" s="88">
        <f>SUM(G31:H31)</f>
        <v>32</v>
      </c>
      <c r="G31" s="89">
        <v>14</v>
      </c>
      <c r="H31" s="90">
        <v>18</v>
      </c>
      <c r="I31" s="91">
        <v>4</v>
      </c>
    </row>
    <row r="32" spans="1:19" ht="15" customHeight="1" x14ac:dyDescent="0.4">
      <c r="A32" s="97" t="s">
        <v>22</v>
      </c>
      <c r="B32" s="87">
        <v>19</v>
      </c>
      <c r="C32" s="88">
        <f>SUM(D32:E32)</f>
        <v>463</v>
      </c>
      <c r="D32" s="89">
        <v>230</v>
      </c>
      <c r="E32" s="90">
        <v>233</v>
      </c>
      <c r="F32" s="88">
        <f>SUM(G32:H32)</f>
        <v>27</v>
      </c>
      <c r="G32" s="89">
        <v>13</v>
      </c>
      <c r="H32" s="90">
        <v>14</v>
      </c>
      <c r="I32" s="91">
        <v>5</v>
      </c>
    </row>
    <row r="33" spans="1:19" ht="15" customHeight="1" x14ac:dyDescent="0.4">
      <c r="A33" s="97" t="s">
        <v>23</v>
      </c>
      <c r="B33" s="87">
        <v>30</v>
      </c>
      <c r="C33" s="88">
        <f>SUM(D33:E33)</f>
        <v>890</v>
      </c>
      <c r="D33" s="89">
        <v>458</v>
      </c>
      <c r="E33" s="90">
        <v>432</v>
      </c>
      <c r="F33" s="88">
        <f>SUM(G33:H33)</f>
        <v>49</v>
      </c>
      <c r="G33" s="89">
        <v>14</v>
      </c>
      <c r="H33" s="90">
        <v>35</v>
      </c>
      <c r="I33" s="91">
        <v>5</v>
      </c>
    </row>
    <row r="34" spans="1:19" ht="15" customHeight="1" x14ac:dyDescent="0.4">
      <c r="A34" s="118" t="s">
        <v>24</v>
      </c>
      <c r="B34" s="134">
        <v>15</v>
      </c>
      <c r="C34" s="135">
        <f>SUM(D34:E34)</f>
        <v>402</v>
      </c>
      <c r="D34" s="136">
        <v>203</v>
      </c>
      <c r="E34" s="137">
        <v>199</v>
      </c>
      <c r="F34" s="135">
        <f>SUM(G34:H34)</f>
        <v>24</v>
      </c>
      <c r="G34" s="136">
        <v>11</v>
      </c>
      <c r="H34" s="137">
        <v>13</v>
      </c>
      <c r="I34" s="138">
        <v>4</v>
      </c>
    </row>
    <row r="35" spans="1:19" x14ac:dyDescent="0.4">
      <c r="A35" s="119" t="s">
        <v>493</v>
      </c>
      <c r="B35" s="67"/>
      <c r="C35" s="67"/>
      <c r="D35" s="67"/>
      <c r="E35" s="67"/>
      <c r="F35" s="67"/>
      <c r="G35" s="67"/>
      <c r="H35" s="67"/>
      <c r="I35" s="67"/>
    </row>
    <row r="36" spans="1:19" ht="14.25" customHeight="1" x14ac:dyDescent="0.4"/>
    <row r="37" spans="1:19" ht="14.25" customHeight="1" x14ac:dyDescent="0.4"/>
    <row r="38" spans="1:19" ht="14.25" customHeight="1" x14ac:dyDescent="0.4"/>
    <row r="39" spans="1:19" ht="10.5" customHeight="1" x14ac:dyDescent="0.4"/>
    <row r="40" spans="1:19" x14ac:dyDescent="0.4">
      <c r="B40" s="120"/>
      <c r="C40" s="120"/>
      <c r="D40" s="120"/>
      <c r="E40" s="120"/>
      <c r="F40" s="120"/>
      <c r="G40" s="120"/>
      <c r="H40" s="120"/>
      <c r="I40" s="67"/>
      <c r="L40" s="120"/>
      <c r="M40" s="120"/>
      <c r="N40" s="120"/>
      <c r="O40" s="120"/>
      <c r="P40" s="120"/>
      <c r="Q40" s="120"/>
      <c r="R40" s="120"/>
      <c r="S40" s="67"/>
    </row>
  </sheetData>
  <mergeCells count="11">
    <mergeCell ref="K3:K4"/>
    <mergeCell ref="L3:L4"/>
    <mergeCell ref="M3:O3"/>
    <mergeCell ref="P3:R3"/>
    <mergeCell ref="S3:S4"/>
    <mergeCell ref="B3:B4"/>
    <mergeCell ref="C3:E3"/>
    <mergeCell ref="F3:H3"/>
    <mergeCell ref="I3:I4"/>
    <mergeCell ref="A1:I1"/>
    <mergeCell ref="A3:A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424"/>
  <sheetViews>
    <sheetView showGridLines="0" view="pageBreakPreview" zoomScaleNormal="100" zoomScaleSheetLayoutView="100" workbookViewId="0">
      <selection sqref="A1:V1"/>
    </sheetView>
  </sheetViews>
  <sheetFormatPr defaultRowHeight="13.5" x14ac:dyDescent="0.4"/>
  <cols>
    <col min="1" max="1" width="7.625" style="6" customWidth="1"/>
    <col min="2" max="2" width="7.875" style="6" customWidth="1"/>
    <col min="3" max="22" width="5.25" style="6" customWidth="1"/>
    <col min="23" max="16384" width="9" style="6"/>
  </cols>
  <sheetData>
    <row r="1" spans="1:22" s="1" customFormat="1" ht="15" customHeight="1" x14ac:dyDescent="0.4">
      <c r="A1" s="566" t="s">
        <v>470</v>
      </c>
      <c r="B1" s="566"/>
      <c r="C1" s="566"/>
      <c r="D1" s="566"/>
      <c r="E1" s="566"/>
      <c r="F1" s="566"/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</row>
    <row r="2" spans="1:22" s="2" customFormat="1" ht="11.25" customHeight="1" thickBot="1" x14ac:dyDescent="0.45">
      <c r="A2" s="167"/>
      <c r="B2" s="167"/>
      <c r="C2" s="168"/>
      <c r="D2" s="168"/>
      <c r="E2" s="168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9" t="s">
        <v>491</v>
      </c>
    </row>
    <row r="3" spans="1:22" s="2" customFormat="1" ht="18" customHeight="1" x14ac:dyDescent="0.4">
      <c r="A3" s="561" t="s">
        <v>353</v>
      </c>
      <c r="B3" s="563" t="s">
        <v>354</v>
      </c>
      <c r="C3" s="558" t="s">
        <v>348</v>
      </c>
      <c r="D3" s="559"/>
      <c r="E3" s="559"/>
      <c r="F3" s="560"/>
      <c r="G3" s="558" t="s">
        <v>349</v>
      </c>
      <c r="H3" s="559"/>
      <c r="I3" s="559"/>
      <c r="J3" s="560"/>
      <c r="K3" s="558" t="s">
        <v>350</v>
      </c>
      <c r="L3" s="559"/>
      <c r="M3" s="559"/>
      <c r="N3" s="560"/>
      <c r="O3" s="558" t="s">
        <v>351</v>
      </c>
      <c r="P3" s="559"/>
      <c r="Q3" s="559"/>
      <c r="R3" s="560"/>
      <c r="S3" s="558" t="s">
        <v>352</v>
      </c>
      <c r="T3" s="559"/>
      <c r="U3" s="559"/>
      <c r="V3" s="560"/>
    </row>
    <row r="4" spans="1:22" s="2" customFormat="1" ht="18" customHeight="1" x14ac:dyDescent="0.4">
      <c r="A4" s="562"/>
      <c r="B4" s="564"/>
      <c r="C4" s="567" t="s">
        <v>11</v>
      </c>
      <c r="D4" s="569" t="s">
        <v>26</v>
      </c>
      <c r="E4" s="570"/>
      <c r="F4" s="571"/>
      <c r="G4" s="572" t="s">
        <v>11</v>
      </c>
      <c r="H4" s="573" t="s">
        <v>26</v>
      </c>
      <c r="I4" s="574"/>
      <c r="J4" s="575"/>
      <c r="K4" s="572" t="s">
        <v>11</v>
      </c>
      <c r="L4" s="573" t="s">
        <v>26</v>
      </c>
      <c r="M4" s="574"/>
      <c r="N4" s="575"/>
      <c r="O4" s="572" t="s">
        <v>11</v>
      </c>
      <c r="P4" s="573" t="s">
        <v>26</v>
      </c>
      <c r="Q4" s="574"/>
      <c r="R4" s="575"/>
      <c r="S4" s="572" t="s">
        <v>11</v>
      </c>
      <c r="T4" s="573" t="s">
        <v>26</v>
      </c>
      <c r="U4" s="574"/>
      <c r="V4" s="575"/>
    </row>
    <row r="5" spans="1:22" s="2" customFormat="1" ht="18" customHeight="1" x14ac:dyDescent="0.4">
      <c r="A5" s="562"/>
      <c r="B5" s="564"/>
      <c r="C5" s="568"/>
      <c r="D5" s="170" t="s">
        <v>27</v>
      </c>
      <c r="E5" s="170" t="s">
        <v>13</v>
      </c>
      <c r="F5" s="171" t="s">
        <v>14</v>
      </c>
      <c r="G5" s="568"/>
      <c r="H5" s="170" t="s">
        <v>27</v>
      </c>
      <c r="I5" s="170" t="s">
        <v>13</v>
      </c>
      <c r="J5" s="171" t="s">
        <v>14</v>
      </c>
      <c r="K5" s="568"/>
      <c r="L5" s="170" t="s">
        <v>27</v>
      </c>
      <c r="M5" s="170" t="s">
        <v>13</v>
      </c>
      <c r="N5" s="171" t="s">
        <v>14</v>
      </c>
      <c r="O5" s="568"/>
      <c r="P5" s="170" t="s">
        <v>27</v>
      </c>
      <c r="Q5" s="170" t="s">
        <v>13</v>
      </c>
      <c r="R5" s="171" t="s">
        <v>14</v>
      </c>
      <c r="S5" s="568"/>
      <c r="T5" s="170" t="s">
        <v>27</v>
      </c>
      <c r="U5" s="170" t="s">
        <v>13</v>
      </c>
      <c r="V5" s="171" t="s">
        <v>14</v>
      </c>
    </row>
    <row r="6" spans="1:22" s="2" customFormat="1" ht="18" customHeight="1" x14ac:dyDescent="0.4">
      <c r="A6" s="564" t="s">
        <v>9</v>
      </c>
      <c r="B6" s="172" t="s">
        <v>19</v>
      </c>
      <c r="C6" s="173">
        <v>30</v>
      </c>
      <c r="D6" s="174">
        <v>900</v>
      </c>
      <c r="E6" s="175">
        <v>467</v>
      </c>
      <c r="F6" s="176">
        <v>433</v>
      </c>
      <c r="G6" s="177">
        <v>23</v>
      </c>
      <c r="H6" s="176">
        <v>681</v>
      </c>
      <c r="I6" s="175">
        <v>344</v>
      </c>
      <c r="J6" s="176">
        <v>337</v>
      </c>
      <c r="K6" s="173">
        <v>18</v>
      </c>
      <c r="L6" s="174">
        <v>459</v>
      </c>
      <c r="M6" s="175">
        <v>234</v>
      </c>
      <c r="N6" s="176">
        <v>225</v>
      </c>
      <c r="O6" s="173">
        <v>33</v>
      </c>
      <c r="P6" s="174">
        <v>949</v>
      </c>
      <c r="Q6" s="175">
        <v>485</v>
      </c>
      <c r="R6" s="178">
        <v>464</v>
      </c>
      <c r="S6" s="173">
        <v>15</v>
      </c>
      <c r="T6" s="174">
        <v>411</v>
      </c>
      <c r="U6" s="175">
        <v>205</v>
      </c>
      <c r="V6" s="178">
        <v>206</v>
      </c>
    </row>
    <row r="7" spans="1:22" s="3" customFormat="1" ht="18" customHeight="1" x14ac:dyDescent="0.4">
      <c r="A7" s="564"/>
      <c r="B7" s="179">
        <v>1</v>
      </c>
      <c r="C7" s="180">
        <v>6</v>
      </c>
      <c r="D7" s="181">
        <v>185</v>
      </c>
      <c r="E7" s="182">
        <v>99</v>
      </c>
      <c r="F7" s="183">
        <v>86</v>
      </c>
      <c r="G7" s="184">
        <v>4</v>
      </c>
      <c r="H7" s="183">
        <v>135</v>
      </c>
      <c r="I7" s="182">
        <v>71</v>
      </c>
      <c r="J7" s="183">
        <v>64</v>
      </c>
      <c r="K7" s="180">
        <v>2</v>
      </c>
      <c r="L7" s="181">
        <v>65</v>
      </c>
      <c r="M7" s="182">
        <v>29</v>
      </c>
      <c r="N7" s="183">
        <v>36</v>
      </c>
      <c r="O7" s="180">
        <v>4</v>
      </c>
      <c r="P7" s="181">
        <v>130</v>
      </c>
      <c r="Q7" s="182">
        <v>58</v>
      </c>
      <c r="R7" s="185">
        <v>72</v>
      </c>
      <c r="S7" s="180">
        <v>2</v>
      </c>
      <c r="T7" s="181">
        <v>67</v>
      </c>
      <c r="U7" s="182">
        <v>35</v>
      </c>
      <c r="V7" s="185">
        <v>32</v>
      </c>
    </row>
    <row r="8" spans="1:22" s="2" customFormat="1" ht="18" customHeight="1" x14ac:dyDescent="0.4">
      <c r="A8" s="564"/>
      <c r="B8" s="179">
        <v>2</v>
      </c>
      <c r="C8" s="180">
        <v>5</v>
      </c>
      <c r="D8" s="181">
        <v>150</v>
      </c>
      <c r="E8" s="182">
        <v>72</v>
      </c>
      <c r="F8" s="183">
        <v>78</v>
      </c>
      <c r="G8" s="184">
        <v>3</v>
      </c>
      <c r="H8" s="183">
        <v>100</v>
      </c>
      <c r="I8" s="182">
        <v>54</v>
      </c>
      <c r="J8" s="183">
        <v>46</v>
      </c>
      <c r="K8" s="180">
        <v>3</v>
      </c>
      <c r="L8" s="181">
        <v>83</v>
      </c>
      <c r="M8" s="182">
        <v>38</v>
      </c>
      <c r="N8" s="183">
        <v>45</v>
      </c>
      <c r="O8" s="180">
        <v>5</v>
      </c>
      <c r="P8" s="181">
        <v>157</v>
      </c>
      <c r="Q8" s="182">
        <v>82</v>
      </c>
      <c r="R8" s="185">
        <v>75</v>
      </c>
      <c r="S8" s="180">
        <v>3</v>
      </c>
      <c r="T8" s="181">
        <v>76</v>
      </c>
      <c r="U8" s="182">
        <v>37</v>
      </c>
      <c r="V8" s="185">
        <v>39</v>
      </c>
    </row>
    <row r="9" spans="1:22" s="2" customFormat="1" ht="18" customHeight="1" x14ac:dyDescent="0.4">
      <c r="A9" s="564"/>
      <c r="B9" s="179">
        <v>3</v>
      </c>
      <c r="C9" s="180">
        <v>5</v>
      </c>
      <c r="D9" s="181">
        <v>145</v>
      </c>
      <c r="E9" s="182">
        <v>74</v>
      </c>
      <c r="F9" s="183">
        <v>71</v>
      </c>
      <c r="G9" s="184">
        <v>4</v>
      </c>
      <c r="H9" s="183">
        <v>110</v>
      </c>
      <c r="I9" s="182">
        <v>54</v>
      </c>
      <c r="J9" s="183">
        <v>56</v>
      </c>
      <c r="K9" s="180">
        <v>3</v>
      </c>
      <c r="L9" s="181">
        <v>86</v>
      </c>
      <c r="M9" s="182">
        <v>46</v>
      </c>
      <c r="N9" s="183">
        <v>40</v>
      </c>
      <c r="O9" s="180">
        <v>5</v>
      </c>
      <c r="P9" s="181">
        <v>145</v>
      </c>
      <c r="Q9" s="182">
        <v>77</v>
      </c>
      <c r="R9" s="185">
        <v>68</v>
      </c>
      <c r="S9" s="180">
        <v>2</v>
      </c>
      <c r="T9" s="181">
        <v>57</v>
      </c>
      <c r="U9" s="182">
        <v>27</v>
      </c>
      <c r="V9" s="185">
        <v>30</v>
      </c>
    </row>
    <row r="10" spans="1:22" s="2" customFormat="1" ht="18" customHeight="1" x14ac:dyDescent="0.4">
      <c r="A10" s="564"/>
      <c r="B10" s="179">
        <v>4</v>
      </c>
      <c r="C10" s="180">
        <v>4</v>
      </c>
      <c r="D10" s="181">
        <v>139</v>
      </c>
      <c r="E10" s="182">
        <v>80</v>
      </c>
      <c r="F10" s="183">
        <v>59</v>
      </c>
      <c r="G10" s="184">
        <v>4</v>
      </c>
      <c r="H10" s="183">
        <v>108</v>
      </c>
      <c r="I10" s="182">
        <v>55</v>
      </c>
      <c r="J10" s="183">
        <v>53</v>
      </c>
      <c r="K10" s="180">
        <v>3</v>
      </c>
      <c r="L10" s="181">
        <v>82</v>
      </c>
      <c r="M10" s="182">
        <v>38</v>
      </c>
      <c r="N10" s="183">
        <v>44</v>
      </c>
      <c r="O10" s="180">
        <v>6</v>
      </c>
      <c r="P10" s="181">
        <v>178</v>
      </c>
      <c r="Q10" s="182">
        <v>91</v>
      </c>
      <c r="R10" s="185">
        <v>87</v>
      </c>
      <c r="S10" s="180">
        <v>2</v>
      </c>
      <c r="T10" s="181">
        <v>67</v>
      </c>
      <c r="U10" s="182">
        <v>34</v>
      </c>
      <c r="V10" s="185">
        <v>33</v>
      </c>
    </row>
    <row r="11" spans="1:22" s="2" customFormat="1" ht="18" customHeight="1" x14ac:dyDescent="0.4">
      <c r="A11" s="564"/>
      <c r="B11" s="179">
        <v>5</v>
      </c>
      <c r="C11" s="180">
        <v>4</v>
      </c>
      <c r="D11" s="181">
        <v>141</v>
      </c>
      <c r="E11" s="182">
        <v>75</v>
      </c>
      <c r="F11" s="183">
        <v>66</v>
      </c>
      <c r="G11" s="184">
        <v>3</v>
      </c>
      <c r="H11" s="183">
        <v>102</v>
      </c>
      <c r="I11" s="182">
        <v>47</v>
      </c>
      <c r="J11" s="183">
        <v>55</v>
      </c>
      <c r="K11" s="180">
        <v>2</v>
      </c>
      <c r="L11" s="181">
        <v>69</v>
      </c>
      <c r="M11" s="182">
        <v>43</v>
      </c>
      <c r="N11" s="183">
        <v>26</v>
      </c>
      <c r="O11" s="180">
        <v>4</v>
      </c>
      <c r="P11" s="181">
        <v>158</v>
      </c>
      <c r="Q11" s="182">
        <v>77</v>
      </c>
      <c r="R11" s="185">
        <v>81</v>
      </c>
      <c r="S11" s="180">
        <v>2</v>
      </c>
      <c r="T11" s="181">
        <v>71</v>
      </c>
      <c r="U11" s="182">
        <v>35</v>
      </c>
      <c r="V11" s="185">
        <v>36</v>
      </c>
    </row>
    <row r="12" spans="1:22" s="2" customFormat="1" ht="18" customHeight="1" x14ac:dyDescent="0.4">
      <c r="A12" s="564"/>
      <c r="B12" s="179">
        <v>6</v>
      </c>
      <c r="C12" s="180">
        <v>4</v>
      </c>
      <c r="D12" s="181">
        <v>126</v>
      </c>
      <c r="E12" s="182">
        <v>58</v>
      </c>
      <c r="F12" s="183">
        <v>68</v>
      </c>
      <c r="G12" s="184">
        <v>3</v>
      </c>
      <c r="H12" s="183">
        <v>117</v>
      </c>
      <c r="I12" s="182">
        <v>57</v>
      </c>
      <c r="J12" s="183">
        <v>60</v>
      </c>
      <c r="K12" s="180">
        <v>2</v>
      </c>
      <c r="L12" s="181">
        <v>62</v>
      </c>
      <c r="M12" s="182">
        <v>29</v>
      </c>
      <c r="N12" s="183">
        <v>33</v>
      </c>
      <c r="O12" s="180">
        <v>5</v>
      </c>
      <c r="P12" s="181">
        <v>171</v>
      </c>
      <c r="Q12" s="182">
        <v>94</v>
      </c>
      <c r="R12" s="185">
        <v>77</v>
      </c>
      <c r="S12" s="180">
        <v>2</v>
      </c>
      <c r="T12" s="181">
        <v>64</v>
      </c>
      <c r="U12" s="182">
        <v>31</v>
      </c>
      <c r="V12" s="185">
        <v>33</v>
      </c>
    </row>
    <row r="13" spans="1:22" s="2" customFormat="1" ht="18" customHeight="1" x14ac:dyDescent="0.4">
      <c r="A13" s="564"/>
      <c r="B13" s="186" t="s">
        <v>347</v>
      </c>
      <c r="C13" s="187">
        <v>2</v>
      </c>
      <c r="D13" s="188">
        <v>14</v>
      </c>
      <c r="E13" s="189">
        <v>9</v>
      </c>
      <c r="F13" s="190">
        <v>5</v>
      </c>
      <c r="G13" s="191">
        <v>2</v>
      </c>
      <c r="H13" s="192">
        <v>9</v>
      </c>
      <c r="I13" s="189">
        <v>6</v>
      </c>
      <c r="J13" s="190">
        <v>3</v>
      </c>
      <c r="K13" s="187">
        <v>3</v>
      </c>
      <c r="L13" s="188">
        <v>12</v>
      </c>
      <c r="M13" s="189">
        <v>11</v>
      </c>
      <c r="N13" s="190">
        <v>1</v>
      </c>
      <c r="O13" s="187">
        <v>4</v>
      </c>
      <c r="P13" s="188">
        <v>10</v>
      </c>
      <c r="Q13" s="189">
        <v>6</v>
      </c>
      <c r="R13" s="193">
        <v>4</v>
      </c>
      <c r="S13" s="187">
        <v>2</v>
      </c>
      <c r="T13" s="188">
        <v>9</v>
      </c>
      <c r="U13" s="189">
        <v>6</v>
      </c>
      <c r="V13" s="193">
        <v>3</v>
      </c>
    </row>
    <row r="14" spans="1:22" s="2" customFormat="1" ht="18" customHeight="1" x14ac:dyDescent="0.4">
      <c r="A14" s="565" t="s">
        <v>391</v>
      </c>
      <c r="B14" s="172" t="s">
        <v>19</v>
      </c>
      <c r="C14" s="173">
        <v>31</v>
      </c>
      <c r="D14" s="174">
        <v>936</v>
      </c>
      <c r="E14" s="175">
        <v>495</v>
      </c>
      <c r="F14" s="178">
        <v>441</v>
      </c>
      <c r="G14" s="177">
        <v>23</v>
      </c>
      <c r="H14" s="176">
        <v>657</v>
      </c>
      <c r="I14" s="175">
        <v>346</v>
      </c>
      <c r="J14" s="178">
        <v>311</v>
      </c>
      <c r="K14" s="173">
        <v>18</v>
      </c>
      <c r="L14" s="174">
        <v>461</v>
      </c>
      <c r="M14" s="175">
        <v>238</v>
      </c>
      <c r="N14" s="176">
        <v>223</v>
      </c>
      <c r="O14" s="173">
        <v>32</v>
      </c>
      <c r="P14" s="174">
        <v>918</v>
      </c>
      <c r="Q14" s="174">
        <v>453</v>
      </c>
      <c r="R14" s="174">
        <v>465</v>
      </c>
      <c r="S14" s="173">
        <v>15</v>
      </c>
      <c r="T14" s="174">
        <v>418</v>
      </c>
      <c r="U14" s="174">
        <v>216</v>
      </c>
      <c r="V14" s="194">
        <v>202</v>
      </c>
    </row>
    <row r="15" spans="1:22" s="2" customFormat="1" ht="18" customHeight="1" x14ac:dyDescent="0.4">
      <c r="A15" s="564"/>
      <c r="B15" s="179">
        <v>1</v>
      </c>
      <c r="C15" s="180">
        <v>5</v>
      </c>
      <c r="D15" s="181">
        <v>170</v>
      </c>
      <c r="E15" s="182">
        <v>86</v>
      </c>
      <c r="F15" s="185">
        <v>84</v>
      </c>
      <c r="G15" s="184">
        <v>4</v>
      </c>
      <c r="H15" s="183">
        <v>109</v>
      </c>
      <c r="I15" s="182">
        <v>66</v>
      </c>
      <c r="J15" s="185">
        <v>43</v>
      </c>
      <c r="K15" s="180">
        <v>2</v>
      </c>
      <c r="L15" s="181">
        <v>67</v>
      </c>
      <c r="M15" s="182">
        <v>35</v>
      </c>
      <c r="N15" s="183">
        <v>32</v>
      </c>
      <c r="O15" s="180">
        <v>4</v>
      </c>
      <c r="P15" s="181">
        <v>137</v>
      </c>
      <c r="Q15" s="181">
        <v>63</v>
      </c>
      <c r="R15" s="181">
        <v>74</v>
      </c>
      <c r="S15" s="180">
        <v>2</v>
      </c>
      <c r="T15" s="181">
        <v>68</v>
      </c>
      <c r="U15" s="181">
        <v>40</v>
      </c>
      <c r="V15" s="195">
        <v>28</v>
      </c>
    </row>
    <row r="16" spans="1:22" s="2" customFormat="1" ht="18" customHeight="1" x14ac:dyDescent="0.4">
      <c r="A16" s="564"/>
      <c r="B16" s="179">
        <v>2</v>
      </c>
      <c r="C16" s="180">
        <v>6</v>
      </c>
      <c r="D16" s="181">
        <v>182</v>
      </c>
      <c r="E16" s="182">
        <v>99</v>
      </c>
      <c r="F16" s="185">
        <v>83</v>
      </c>
      <c r="G16" s="184">
        <v>4</v>
      </c>
      <c r="H16" s="183">
        <v>130</v>
      </c>
      <c r="I16" s="182">
        <v>70</v>
      </c>
      <c r="J16" s="185">
        <v>60</v>
      </c>
      <c r="K16" s="180">
        <v>2</v>
      </c>
      <c r="L16" s="181">
        <v>68</v>
      </c>
      <c r="M16" s="182">
        <v>31</v>
      </c>
      <c r="N16" s="183">
        <v>37</v>
      </c>
      <c r="O16" s="180">
        <v>4</v>
      </c>
      <c r="P16" s="181">
        <v>128</v>
      </c>
      <c r="Q16" s="181">
        <v>57</v>
      </c>
      <c r="R16" s="181">
        <v>71</v>
      </c>
      <c r="S16" s="180">
        <v>2</v>
      </c>
      <c r="T16" s="181">
        <v>67</v>
      </c>
      <c r="U16" s="181">
        <v>34</v>
      </c>
      <c r="V16" s="195">
        <v>33</v>
      </c>
    </row>
    <row r="17" spans="1:22" s="2" customFormat="1" ht="18" customHeight="1" x14ac:dyDescent="0.4">
      <c r="A17" s="564"/>
      <c r="B17" s="179">
        <v>3</v>
      </c>
      <c r="C17" s="180">
        <v>5</v>
      </c>
      <c r="D17" s="181">
        <v>149</v>
      </c>
      <c r="E17" s="182">
        <v>72</v>
      </c>
      <c r="F17" s="185">
        <v>77</v>
      </c>
      <c r="G17" s="184">
        <v>3</v>
      </c>
      <c r="H17" s="183">
        <v>96</v>
      </c>
      <c r="I17" s="182">
        <v>53</v>
      </c>
      <c r="J17" s="185">
        <v>43</v>
      </c>
      <c r="K17" s="180">
        <v>3</v>
      </c>
      <c r="L17" s="181">
        <v>81</v>
      </c>
      <c r="M17" s="182">
        <v>38</v>
      </c>
      <c r="N17" s="183">
        <v>43</v>
      </c>
      <c r="O17" s="180">
        <v>5</v>
      </c>
      <c r="P17" s="181">
        <v>156</v>
      </c>
      <c r="Q17" s="181">
        <v>81</v>
      </c>
      <c r="R17" s="181">
        <v>75</v>
      </c>
      <c r="S17" s="180">
        <v>3</v>
      </c>
      <c r="T17" s="181">
        <v>74</v>
      </c>
      <c r="U17" s="181">
        <v>36</v>
      </c>
      <c r="V17" s="195">
        <v>38</v>
      </c>
    </row>
    <row r="18" spans="1:22" s="2" customFormat="1" ht="18" customHeight="1" x14ac:dyDescent="0.4">
      <c r="A18" s="564"/>
      <c r="B18" s="179">
        <v>4</v>
      </c>
      <c r="C18" s="180">
        <v>4</v>
      </c>
      <c r="D18" s="181">
        <v>140</v>
      </c>
      <c r="E18" s="182">
        <v>71</v>
      </c>
      <c r="F18" s="185">
        <v>69</v>
      </c>
      <c r="G18" s="184">
        <v>4</v>
      </c>
      <c r="H18" s="183">
        <v>106</v>
      </c>
      <c r="I18" s="182">
        <v>52</v>
      </c>
      <c r="J18" s="185">
        <v>54</v>
      </c>
      <c r="K18" s="180">
        <v>3</v>
      </c>
      <c r="L18" s="181">
        <v>84</v>
      </c>
      <c r="M18" s="182">
        <v>45</v>
      </c>
      <c r="N18" s="183">
        <v>39</v>
      </c>
      <c r="O18" s="180">
        <v>5</v>
      </c>
      <c r="P18" s="181">
        <v>144</v>
      </c>
      <c r="Q18" s="181">
        <v>74</v>
      </c>
      <c r="R18" s="181">
        <v>70</v>
      </c>
      <c r="S18" s="180">
        <v>2</v>
      </c>
      <c r="T18" s="181">
        <v>58</v>
      </c>
      <c r="U18" s="181">
        <v>28</v>
      </c>
      <c r="V18" s="195">
        <v>30</v>
      </c>
    </row>
    <row r="19" spans="1:22" s="2" customFormat="1" ht="18" customHeight="1" x14ac:dyDescent="0.4">
      <c r="A19" s="564"/>
      <c r="B19" s="179">
        <v>5</v>
      </c>
      <c r="C19" s="180">
        <v>4</v>
      </c>
      <c r="D19" s="181">
        <v>136</v>
      </c>
      <c r="E19" s="182">
        <v>78</v>
      </c>
      <c r="F19" s="185">
        <v>58</v>
      </c>
      <c r="G19" s="184">
        <v>3</v>
      </c>
      <c r="H19" s="183">
        <v>105</v>
      </c>
      <c r="I19" s="182">
        <v>52</v>
      </c>
      <c r="J19" s="185">
        <v>53</v>
      </c>
      <c r="K19" s="180">
        <v>2</v>
      </c>
      <c r="L19" s="181">
        <v>78</v>
      </c>
      <c r="M19" s="182">
        <v>34</v>
      </c>
      <c r="N19" s="183">
        <v>44</v>
      </c>
      <c r="O19" s="180">
        <v>5</v>
      </c>
      <c r="P19" s="181">
        <v>179</v>
      </c>
      <c r="Q19" s="181">
        <v>92</v>
      </c>
      <c r="R19" s="181">
        <v>87</v>
      </c>
      <c r="S19" s="180">
        <v>2</v>
      </c>
      <c r="T19" s="181">
        <v>67</v>
      </c>
      <c r="U19" s="181">
        <v>34</v>
      </c>
      <c r="V19" s="195">
        <v>33</v>
      </c>
    </row>
    <row r="20" spans="1:22" s="4" customFormat="1" ht="18" customHeight="1" x14ac:dyDescent="0.4">
      <c r="A20" s="564"/>
      <c r="B20" s="179">
        <v>6</v>
      </c>
      <c r="C20" s="180">
        <v>4</v>
      </c>
      <c r="D20" s="181">
        <v>140</v>
      </c>
      <c r="E20" s="182">
        <v>74</v>
      </c>
      <c r="F20" s="185">
        <v>66</v>
      </c>
      <c r="G20" s="184">
        <v>3</v>
      </c>
      <c r="H20" s="183">
        <v>100</v>
      </c>
      <c r="I20" s="182">
        <v>45</v>
      </c>
      <c r="J20" s="185">
        <v>55</v>
      </c>
      <c r="K20" s="180">
        <v>2</v>
      </c>
      <c r="L20" s="181">
        <v>69</v>
      </c>
      <c r="M20" s="182">
        <v>44</v>
      </c>
      <c r="N20" s="183">
        <v>25</v>
      </c>
      <c r="O20" s="180">
        <v>5</v>
      </c>
      <c r="P20" s="181">
        <v>161</v>
      </c>
      <c r="Q20" s="181">
        <v>78</v>
      </c>
      <c r="R20" s="181">
        <v>83</v>
      </c>
      <c r="S20" s="180">
        <v>2</v>
      </c>
      <c r="T20" s="181">
        <v>72</v>
      </c>
      <c r="U20" s="181">
        <v>37</v>
      </c>
      <c r="V20" s="195">
        <v>35</v>
      </c>
    </row>
    <row r="21" spans="1:22" s="2" customFormat="1" ht="18" customHeight="1" x14ac:dyDescent="0.4">
      <c r="A21" s="564"/>
      <c r="B21" s="186" t="s">
        <v>347</v>
      </c>
      <c r="C21" s="187">
        <v>3</v>
      </c>
      <c r="D21" s="188">
        <v>19</v>
      </c>
      <c r="E21" s="189">
        <v>15</v>
      </c>
      <c r="F21" s="193">
        <v>4</v>
      </c>
      <c r="G21" s="191">
        <v>2</v>
      </c>
      <c r="H21" s="192">
        <v>11</v>
      </c>
      <c r="I21" s="189">
        <v>8</v>
      </c>
      <c r="J21" s="193">
        <v>3</v>
      </c>
      <c r="K21" s="187">
        <v>4</v>
      </c>
      <c r="L21" s="188">
        <v>14</v>
      </c>
      <c r="M21" s="189">
        <v>11</v>
      </c>
      <c r="N21" s="190">
        <v>3</v>
      </c>
      <c r="O21" s="187">
        <v>4</v>
      </c>
      <c r="P21" s="188">
        <v>13</v>
      </c>
      <c r="Q21" s="188">
        <v>8</v>
      </c>
      <c r="R21" s="196">
        <v>5</v>
      </c>
      <c r="S21" s="187">
        <v>2</v>
      </c>
      <c r="T21" s="188">
        <v>12</v>
      </c>
      <c r="U21" s="188">
        <v>7</v>
      </c>
      <c r="V21" s="197">
        <v>5</v>
      </c>
    </row>
    <row r="22" spans="1:22" s="2" customFormat="1" ht="18" customHeight="1" x14ac:dyDescent="0.4">
      <c r="A22" s="556" t="s">
        <v>478</v>
      </c>
      <c r="B22" s="139" t="s">
        <v>19</v>
      </c>
      <c r="C22" s="140">
        <f t="shared" ref="C22:R22" si="0">SUM(C23:C29)</f>
        <v>33</v>
      </c>
      <c r="D22" s="141">
        <f>SUM(D23:D29)</f>
        <v>938</v>
      </c>
      <c r="E22" s="142">
        <f t="shared" si="0"/>
        <v>485</v>
      </c>
      <c r="F22" s="143">
        <f t="shared" si="0"/>
        <v>453</v>
      </c>
      <c r="G22" s="144">
        <f t="shared" si="0"/>
        <v>23</v>
      </c>
      <c r="H22" s="145">
        <f t="shared" si="0"/>
        <v>669</v>
      </c>
      <c r="I22" s="142">
        <f t="shared" si="0"/>
        <v>348</v>
      </c>
      <c r="J22" s="143">
        <f t="shared" si="0"/>
        <v>321</v>
      </c>
      <c r="K22" s="140">
        <f t="shared" si="0"/>
        <v>19</v>
      </c>
      <c r="L22" s="141">
        <f>SUM(L23:L29)</f>
        <v>463</v>
      </c>
      <c r="M22" s="142">
        <f t="shared" si="0"/>
        <v>230</v>
      </c>
      <c r="N22" s="145">
        <f t="shared" si="0"/>
        <v>233</v>
      </c>
      <c r="O22" s="140">
        <f t="shared" si="0"/>
        <v>30</v>
      </c>
      <c r="P22" s="141">
        <f t="shared" si="0"/>
        <v>890</v>
      </c>
      <c r="Q22" s="141">
        <f t="shared" si="0"/>
        <v>458</v>
      </c>
      <c r="R22" s="141">
        <f t="shared" si="0"/>
        <v>432</v>
      </c>
      <c r="S22" s="140">
        <f>SUM(S23:S29)</f>
        <v>15</v>
      </c>
      <c r="T22" s="141">
        <f t="shared" ref="T22:V22" si="1">SUM(T23:T29)</f>
        <v>402</v>
      </c>
      <c r="U22" s="141">
        <f t="shared" si="1"/>
        <v>203</v>
      </c>
      <c r="V22" s="146">
        <f t="shared" si="1"/>
        <v>199</v>
      </c>
    </row>
    <row r="23" spans="1:22" s="2" customFormat="1" ht="18" customHeight="1" x14ac:dyDescent="0.4">
      <c r="A23" s="557"/>
      <c r="B23" s="147">
        <v>1</v>
      </c>
      <c r="C23" s="148">
        <v>5</v>
      </c>
      <c r="D23" s="149">
        <v>146</v>
      </c>
      <c r="E23" s="150">
        <v>67</v>
      </c>
      <c r="F23" s="151">
        <v>79</v>
      </c>
      <c r="G23" s="152">
        <v>4</v>
      </c>
      <c r="H23" s="153">
        <v>113</v>
      </c>
      <c r="I23" s="150">
        <v>48</v>
      </c>
      <c r="J23" s="151">
        <v>65</v>
      </c>
      <c r="K23" s="148">
        <v>2</v>
      </c>
      <c r="L23" s="149">
        <v>69</v>
      </c>
      <c r="M23" s="150">
        <v>34</v>
      </c>
      <c r="N23" s="153">
        <v>35</v>
      </c>
      <c r="O23" s="148">
        <v>4</v>
      </c>
      <c r="P23" s="149">
        <v>134</v>
      </c>
      <c r="Q23" s="149">
        <v>81</v>
      </c>
      <c r="R23" s="149">
        <v>53</v>
      </c>
      <c r="S23" s="148">
        <v>2</v>
      </c>
      <c r="T23" s="149">
        <v>57</v>
      </c>
      <c r="U23" s="149">
        <v>22</v>
      </c>
      <c r="V23" s="154">
        <v>35</v>
      </c>
    </row>
    <row r="24" spans="1:22" s="2" customFormat="1" ht="18" customHeight="1" x14ac:dyDescent="0.4">
      <c r="A24" s="557"/>
      <c r="B24" s="147">
        <v>2</v>
      </c>
      <c r="C24" s="148">
        <v>5</v>
      </c>
      <c r="D24" s="149">
        <v>170</v>
      </c>
      <c r="E24" s="150">
        <v>85</v>
      </c>
      <c r="F24" s="151">
        <v>85</v>
      </c>
      <c r="G24" s="152">
        <v>4</v>
      </c>
      <c r="H24" s="153">
        <v>110</v>
      </c>
      <c r="I24" s="150">
        <v>67</v>
      </c>
      <c r="J24" s="151">
        <v>43</v>
      </c>
      <c r="K24" s="148">
        <v>2</v>
      </c>
      <c r="L24" s="149">
        <v>66</v>
      </c>
      <c r="M24" s="150">
        <v>35</v>
      </c>
      <c r="N24" s="153">
        <v>31</v>
      </c>
      <c r="O24" s="148">
        <v>4</v>
      </c>
      <c r="P24" s="149">
        <v>137</v>
      </c>
      <c r="Q24" s="149">
        <v>64</v>
      </c>
      <c r="R24" s="149">
        <v>73</v>
      </c>
      <c r="S24" s="148">
        <v>2</v>
      </c>
      <c r="T24" s="149">
        <v>68</v>
      </c>
      <c r="U24" s="149">
        <v>40</v>
      </c>
      <c r="V24" s="155">
        <v>28</v>
      </c>
    </row>
    <row r="25" spans="1:22" s="2" customFormat="1" ht="18" customHeight="1" x14ac:dyDescent="0.4">
      <c r="A25" s="557"/>
      <c r="B25" s="147">
        <v>3</v>
      </c>
      <c r="C25" s="148">
        <v>6</v>
      </c>
      <c r="D25" s="149">
        <v>180</v>
      </c>
      <c r="E25" s="150">
        <v>99</v>
      </c>
      <c r="F25" s="151">
        <v>81</v>
      </c>
      <c r="G25" s="152">
        <v>4</v>
      </c>
      <c r="H25" s="153">
        <v>130</v>
      </c>
      <c r="I25" s="150">
        <v>70</v>
      </c>
      <c r="J25" s="151">
        <v>60</v>
      </c>
      <c r="K25" s="148">
        <v>2</v>
      </c>
      <c r="L25" s="149">
        <v>69</v>
      </c>
      <c r="M25" s="150">
        <v>33</v>
      </c>
      <c r="N25" s="153">
        <v>36</v>
      </c>
      <c r="O25" s="148">
        <v>4</v>
      </c>
      <c r="P25" s="149">
        <v>126</v>
      </c>
      <c r="Q25" s="149">
        <v>57</v>
      </c>
      <c r="R25" s="149">
        <v>69</v>
      </c>
      <c r="S25" s="148">
        <v>2</v>
      </c>
      <c r="T25" s="149">
        <v>68</v>
      </c>
      <c r="U25" s="149">
        <v>36</v>
      </c>
      <c r="V25" s="155">
        <v>32</v>
      </c>
    </row>
    <row r="26" spans="1:22" s="2" customFormat="1" ht="18" customHeight="1" x14ac:dyDescent="0.4">
      <c r="A26" s="557"/>
      <c r="B26" s="147">
        <v>4</v>
      </c>
      <c r="C26" s="148">
        <v>5</v>
      </c>
      <c r="D26" s="149">
        <v>144</v>
      </c>
      <c r="E26" s="150">
        <v>69</v>
      </c>
      <c r="F26" s="151">
        <v>75</v>
      </c>
      <c r="G26" s="152">
        <v>3</v>
      </c>
      <c r="H26" s="153">
        <v>96</v>
      </c>
      <c r="I26" s="150">
        <v>51</v>
      </c>
      <c r="J26" s="151">
        <v>45</v>
      </c>
      <c r="K26" s="148">
        <v>3</v>
      </c>
      <c r="L26" s="149">
        <v>77</v>
      </c>
      <c r="M26" s="150">
        <v>35</v>
      </c>
      <c r="N26" s="153">
        <v>42</v>
      </c>
      <c r="O26" s="148">
        <v>5</v>
      </c>
      <c r="P26" s="149">
        <v>159</v>
      </c>
      <c r="Q26" s="149">
        <v>83</v>
      </c>
      <c r="R26" s="149">
        <v>76</v>
      </c>
      <c r="S26" s="148">
        <v>3</v>
      </c>
      <c r="T26" s="149">
        <v>76</v>
      </c>
      <c r="U26" s="149">
        <v>37</v>
      </c>
      <c r="V26" s="155">
        <v>39</v>
      </c>
    </row>
    <row r="27" spans="1:22" s="2" customFormat="1" ht="18" customHeight="1" x14ac:dyDescent="0.4">
      <c r="A27" s="557"/>
      <c r="B27" s="147">
        <v>5</v>
      </c>
      <c r="C27" s="148">
        <v>4</v>
      </c>
      <c r="D27" s="149">
        <v>136</v>
      </c>
      <c r="E27" s="150">
        <v>68</v>
      </c>
      <c r="F27" s="151">
        <v>68</v>
      </c>
      <c r="G27" s="152">
        <v>3</v>
      </c>
      <c r="H27" s="153">
        <v>104</v>
      </c>
      <c r="I27" s="150">
        <v>51</v>
      </c>
      <c r="J27" s="151">
        <v>53</v>
      </c>
      <c r="K27" s="148">
        <v>3</v>
      </c>
      <c r="L27" s="149">
        <v>84</v>
      </c>
      <c r="M27" s="150">
        <v>45</v>
      </c>
      <c r="N27" s="153">
        <v>39</v>
      </c>
      <c r="O27" s="148">
        <v>4</v>
      </c>
      <c r="P27" s="149">
        <v>143</v>
      </c>
      <c r="Q27" s="149">
        <v>74</v>
      </c>
      <c r="R27" s="149">
        <v>69</v>
      </c>
      <c r="S27" s="148">
        <v>2</v>
      </c>
      <c r="T27" s="149">
        <v>57</v>
      </c>
      <c r="U27" s="149">
        <v>28</v>
      </c>
      <c r="V27" s="155">
        <v>29</v>
      </c>
    </row>
    <row r="28" spans="1:22" s="2" customFormat="1" ht="18" customHeight="1" x14ac:dyDescent="0.4">
      <c r="A28" s="557"/>
      <c r="B28" s="147">
        <v>6</v>
      </c>
      <c r="C28" s="148">
        <v>4</v>
      </c>
      <c r="D28" s="149">
        <v>134</v>
      </c>
      <c r="E28" s="150">
        <v>76</v>
      </c>
      <c r="F28" s="151">
        <v>58</v>
      </c>
      <c r="G28" s="152">
        <v>3</v>
      </c>
      <c r="H28" s="153">
        <v>105</v>
      </c>
      <c r="I28" s="150">
        <v>52</v>
      </c>
      <c r="J28" s="151">
        <v>53</v>
      </c>
      <c r="K28" s="148">
        <v>2</v>
      </c>
      <c r="L28" s="149">
        <v>77</v>
      </c>
      <c r="M28" s="150">
        <v>34</v>
      </c>
      <c r="N28" s="153">
        <v>43</v>
      </c>
      <c r="O28" s="148">
        <v>5</v>
      </c>
      <c r="P28" s="149">
        <v>177</v>
      </c>
      <c r="Q28" s="149">
        <v>91</v>
      </c>
      <c r="R28" s="149">
        <v>86</v>
      </c>
      <c r="S28" s="148">
        <v>2</v>
      </c>
      <c r="T28" s="149">
        <v>67</v>
      </c>
      <c r="U28" s="149">
        <v>34</v>
      </c>
      <c r="V28" s="155">
        <v>33</v>
      </c>
    </row>
    <row r="29" spans="1:22" s="5" customFormat="1" ht="18" customHeight="1" x14ac:dyDescent="0.4">
      <c r="A29" s="557"/>
      <c r="B29" s="156" t="s">
        <v>347</v>
      </c>
      <c r="C29" s="157">
        <v>4</v>
      </c>
      <c r="D29" s="158">
        <v>28</v>
      </c>
      <c r="E29" s="159">
        <v>21</v>
      </c>
      <c r="F29" s="160">
        <v>7</v>
      </c>
      <c r="G29" s="161">
        <v>2</v>
      </c>
      <c r="H29" s="162">
        <v>11</v>
      </c>
      <c r="I29" s="159">
        <v>9</v>
      </c>
      <c r="J29" s="160">
        <v>2</v>
      </c>
      <c r="K29" s="157">
        <v>5</v>
      </c>
      <c r="L29" s="158">
        <v>21</v>
      </c>
      <c r="M29" s="159">
        <v>14</v>
      </c>
      <c r="N29" s="163">
        <v>7</v>
      </c>
      <c r="O29" s="157">
        <v>4</v>
      </c>
      <c r="P29" s="158">
        <v>14</v>
      </c>
      <c r="Q29" s="158">
        <v>8</v>
      </c>
      <c r="R29" s="164">
        <v>6</v>
      </c>
      <c r="S29" s="157">
        <v>2</v>
      </c>
      <c r="T29" s="158">
        <v>9</v>
      </c>
      <c r="U29" s="158">
        <v>6</v>
      </c>
      <c r="V29" s="165">
        <v>3</v>
      </c>
    </row>
    <row r="30" spans="1:22" s="5" customFormat="1" ht="12" customHeight="1" x14ac:dyDescent="0.4">
      <c r="A30" s="166" t="s">
        <v>492</v>
      </c>
      <c r="B30" s="166"/>
      <c r="C30" s="16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</row>
    <row r="31" spans="1:22" s="5" customFormat="1" ht="18" customHeight="1" x14ac:dyDescent="0.4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  <row r="42" ht="18" customHeight="1" x14ac:dyDescent="0.4"/>
    <row r="43" ht="18" customHeight="1" x14ac:dyDescent="0.4"/>
    <row r="44" ht="18" customHeight="1" x14ac:dyDescent="0.4"/>
    <row r="45" ht="18" customHeight="1" x14ac:dyDescent="0.4"/>
    <row r="46" ht="18" customHeight="1" x14ac:dyDescent="0.4"/>
    <row r="47" ht="18" customHeight="1" x14ac:dyDescent="0.4"/>
    <row r="48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</sheetData>
  <mergeCells count="21">
    <mergeCell ref="A1:V1"/>
    <mergeCell ref="C4:C5"/>
    <mergeCell ref="D4:F4"/>
    <mergeCell ref="G4:G5"/>
    <mergeCell ref="H4:J4"/>
    <mergeCell ref="K4:K5"/>
    <mergeCell ref="L4:N4"/>
    <mergeCell ref="O4:O5"/>
    <mergeCell ref="P4:R4"/>
    <mergeCell ref="S4:S5"/>
    <mergeCell ref="T4:V4"/>
    <mergeCell ref="A22:A29"/>
    <mergeCell ref="S3:V3"/>
    <mergeCell ref="O3:R3"/>
    <mergeCell ref="K3:N3"/>
    <mergeCell ref="G3:J3"/>
    <mergeCell ref="C3:F3"/>
    <mergeCell ref="A3:A5"/>
    <mergeCell ref="B3:B5"/>
    <mergeCell ref="A6:A13"/>
    <mergeCell ref="A14:A2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16"/>
  <sheetViews>
    <sheetView showGridLines="0" view="pageBreakPreview" zoomScaleNormal="100" zoomScaleSheetLayoutView="100" workbookViewId="0"/>
  </sheetViews>
  <sheetFormatPr defaultRowHeight="13.5" x14ac:dyDescent="0.4"/>
  <cols>
    <col min="1" max="1" width="11.25" style="133" customWidth="1"/>
    <col min="2" max="10" width="11.75" style="133" customWidth="1"/>
    <col min="11" max="22" width="5.625" style="133" customWidth="1"/>
    <col min="23" max="16384" width="9" style="133"/>
  </cols>
  <sheetData>
    <row r="1" spans="1:22" s="122" customFormat="1" ht="15" customHeight="1" x14ac:dyDescent="0.4">
      <c r="A1" s="121" t="s">
        <v>357</v>
      </c>
      <c r="C1" s="121"/>
      <c r="D1" s="121"/>
      <c r="E1" s="121"/>
      <c r="F1" s="121"/>
      <c r="G1" s="121"/>
      <c r="H1" s="121"/>
      <c r="I1" s="121"/>
      <c r="J1" s="121"/>
    </row>
    <row r="2" spans="1:22" s="123" customFormat="1" ht="11.25" customHeight="1" thickBot="1" x14ac:dyDescent="0.45">
      <c r="A2" s="201"/>
      <c r="B2" s="201"/>
      <c r="C2" s="202"/>
      <c r="D2" s="202"/>
      <c r="E2" s="202"/>
      <c r="F2" s="201"/>
      <c r="G2" s="201"/>
      <c r="H2" s="201"/>
      <c r="I2" s="201"/>
      <c r="J2" s="124" t="s">
        <v>491</v>
      </c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</row>
    <row r="3" spans="1:22" s="123" customFormat="1" ht="17.25" customHeight="1" x14ac:dyDescent="0.4">
      <c r="A3" s="589" t="s">
        <v>353</v>
      </c>
      <c r="B3" s="589" t="s">
        <v>354</v>
      </c>
      <c r="C3" s="590" t="s">
        <v>355</v>
      </c>
      <c r="D3" s="591"/>
      <c r="E3" s="591"/>
      <c r="F3" s="592"/>
      <c r="G3" s="590" t="s">
        <v>356</v>
      </c>
      <c r="H3" s="591"/>
      <c r="I3" s="591"/>
      <c r="J3" s="592"/>
      <c r="K3" s="585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</row>
    <row r="4" spans="1:22" s="123" customFormat="1" ht="17.25" customHeight="1" x14ac:dyDescent="0.4">
      <c r="A4" s="583"/>
      <c r="B4" s="583"/>
      <c r="C4" s="587" t="s">
        <v>11</v>
      </c>
      <c r="D4" s="576" t="s">
        <v>453</v>
      </c>
      <c r="E4" s="577"/>
      <c r="F4" s="578"/>
      <c r="G4" s="587" t="s">
        <v>11</v>
      </c>
      <c r="H4" s="576" t="s">
        <v>453</v>
      </c>
      <c r="I4" s="577"/>
      <c r="J4" s="578"/>
      <c r="K4" s="595"/>
      <c r="L4" s="593"/>
      <c r="M4" s="593"/>
      <c r="N4" s="593"/>
      <c r="O4" s="594"/>
      <c r="P4" s="593"/>
      <c r="Q4" s="593"/>
      <c r="R4" s="593"/>
      <c r="S4" s="594"/>
      <c r="T4" s="593"/>
      <c r="U4" s="593"/>
      <c r="V4" s="593"/>
    </row>
    <row r="5" spans="1:22" s="123" customFormat="1" ht="17.25" customHeight="1" x14ac:dyDescent="0.4">
      <c r="A5" s="584"/>
      <c r="B5" s="584"/>
      <c r="C5" s="588"/>
      <c r="D5" s="204" t="s">
        <v>27</v>
      </c>
      <c r="E5" s="204" t="s">
        <v>13</v>
      </c>
      <c r="F5" s="205" t="s">
        <v>14</v>
      </c>
      <c r="G5" s="588"/>
      <c r="H5" s="204" t="s">
        <v>27</v>
      </c>
      <c r="I5" s="204" t="s">
        <v>13</v>
      </c>
      <c r="J5" s="205" t="s">
        <v>14</v>
      </c>
      <c r="K5" s="595"/>
      <c r="L5" s="206"/>
      <c r="M5" s="206"/>
      <c r="N5" s="206"/>
      <c r="O5" s="594"/>
      <c r="P5" s="206"/>
      <c r="Q5" s="206"/>
      <c r="R5" s="206"/>
      <c r="S5" s="594"/>
      <c r="T5" s="206"/>
      <c r="U5" s="206"/>
      <c r="V5" s="206"/>
    </row>
    <row r="6" spans="1:22" s="123" customFormat="1" ht="17.25" customHeight="1" x14ac:dyDescent="0.4">
      <c r="A6" s="582" t="s">
        <v>9</v>
      </c>
      <c r="B6" s="207" t="s">
        <v>19</v>
      </c>
      <c r="C6" s="208">
        <v>23</v>
      </c>
      <c r="D6" s="209">
        <v>735</v>
      </c>
      <c r="E6" s="210">
        <v>373</v>
      </c>
      <c r="F6" s="211">
        <v>362</v>
      </c>
      <c r="G6" s="212">
        <v>22</v>
      </c>
      <c r="H6" s="211">
        <v>671</v>
      </c>
      <c r="I6" s="210">
        <v>333</v>
      </c>
      <c r="J6" s="213">
        <v>338</v>
      </c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</row>
    <row r="7" spans="1:22" s="223" customFormat="1" ht="17.25" customHeight="1" x14ac:dyDescent="0.4">
      <c r="A7" s="583"/>
      <c r="B7" s="215">
        <v>1</v>
      </c>
      <c r="C7" s="216">
        <v>7</v>
      </c>
      <c r="D7" s="217">
        <v>246</v>
      </c>
      <c r="E7" s="218">
        <v>137</v>
      </c>
      <c r="F7" s="219">
        <v>109</v>
      </c>
      <c r="G7" s="220">
        <v>7</v>
      </c>
      <c r="H7" s="219">
        <v>226</v>
      </c>
      <c r="I7" s="218">
        <v>105</v>
      </c>
      <c r="J7" s="221">
        <v>121</v>
      </c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</row>
    <row r="8" spans="1:22" s="123" customFormat="1" ht="17.25" customHeight="1" x14ac:dyDescent="0.4">
      <c r="A8" s="583"/>
      <c r="B8" s="215">
        <v>2</v>
      </c>
      <c r="C8" s="216">
        <v>6</v>
      </c>
      <c r="D8" s="217">
        <v>237</v>
      </c>
      <c r="E8" s="218">
        <v>112</v>
      </c>
      <c r="F8" s="219">
        <v>125</v>
      </c>
      <c r="G8" s="220">
        <v>6</v>
      </c>
      <c r="H8" s="219">
        <v>208</v>
      </c>
      <c r="I8" s="218">
        <v>102</v>
      </c>
      <c r="J8" s="221">
        <v>106</v>
      </c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</row>
    <row r="9" spans="1:22" s="123" customFormat="1" ht="17.25" customHeight="1" x14ac:dyDescent="0.4">
      <c r="A9" s="583"/>
      <c r="B9" s="215">
        <v>3</v>
      </c>
      <c r="C9" s="216">
        <v>7</v>
      </c>
      <c r="D9" s="217">
        <v>246</v>
      </c>
      <c r="E9" s="218">
        <v>119</v>
      </c>
      <c r="F9" s="219">
        <v>127</v>
      </c>
      <c r="G9" s="220">
        <v>6</v>
      </c>
      <c r="H9" s="219">
        <v>225</v>
      </c>
      <c r="I9" s="218">
        <v>119</v>
      </c>
      <c r="J9" s="221">
        <v>106</v>
      </c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</row>
    <row r="10" spans="1:22" s="123" customFormat="1" ht="17.25" customHeight="1" x14ac:dyDescent="0.4">
      <c r="A10" s="584"/>
      <c r="B10" s="156" t="s">
        <v>347</v>
      </c>
      <c r="C10" s="224">
        <v>3</v>
      </c>
      <c r="D10" s="225">
        <v>6</v>
      </c>
      <c r="E10" s="226">
        <v>5</v>
      </c>
      <c r="F10" s="227">
        <v>1</v>
      </c>
      <c r="G10" s="228">
        <v>3</v>
      </c>
      <c r="H10" s="229">
        <v>12</v>
      </c>
      <c r="I10" s="226">
        <v>7</v>
      </c>
      <c r="J10" s="230">
        <v>5</v>
      </c>
      <c r="K10" s="222"/>
      <c r="L10" s="222"/>
      <c r="M10" s="222"/>
      <c r="N10" s="231"/>
      <c r="O10" s="222"/>
      <c r="P10" s="222"/>
      <c r="Q10" s="222"/>
      <c r="R10" s="231"/>
      <c r="S10" s="222"/>
      <c r="T10" s="222"/>
      <c r="U10" s="222"/>
      <c r="V10" s="231"/>
    </row>
    <row r="11" spans="1:22" s="123" customFormat="1" ht="17.25" customHeight="1" x14ac:dyDescent="0.4">
      <c r="A11" s="579" t="s">
        <v>391</v>
      </c>
      <c r="B11" s="207" t="s">
        <v>19</v>
      </c>
      <c r="C11" s="140">
        <v>24</v>
      </c>
      <c r="D11" s="141">
        <v>746</v>
      </c>
      <c r="E11" s="142">
        <v>385</v>
      </c>
      <c r="F11" s="143">
        <v>361</v>
      </c>
      <c r="G11" s="144">
        <v>22</v>
      </c>
      <c r="H11" s="145">
        <v>706</v>
      </c>
      <c r="I11" s="142">
        <v>348</v>
      </c>
      <c r="J11" s="143">
        <v>358</v>
      </c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2"/>
    </row>
    <row r="12" spans="1:22" s="123" customFormat="1" ht="17.25" customHeight="1" x14ac:dyDescent="0.4">
      <c r="A12" s="580"/>
      <c r="B12" s="215">
        <v>1</v>
      </c>
      <c r="C12" s="148">
        <v>8</v>
      </c>
      <c r="D12" s="149">
        <v>255</v>
      </c>
      <c r="E12" s="150">
        <v>131</v>
      </c>
      <c r="F12" s="151">
        <v>124</v>
      </c>
      <c r="G12" s="152">
        <v>8</v>
      </c>
      <c r="H12" s="153">
        <v>262</v>
      </c>
      <c r="I12" s="150">
        <v>133</v>
      </c>
      <c r="J12" s="151">
        <v>129</v>
      </c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</row>
    <row r="13" spans="1:22" s="123" customFormat="1" ht="17.25" customHeight="1" x14ac:dyDescent="0.4">
      <c r="A13" s="580"/>
      <c r="B13" s="215">
        <v>2</v>
      </c>
      <c r="C13" s="148">
        <v>7</v>
      </c>
      <c r="D13" s="149">
        <v>245</v>
      </c>
      <c r="E13" s="150">
        <v>136</v>
      </c>
      <c r="F13" s="151">
        <v>109</v>
      </c>
      <c r="G13" s="152">
        <v>6</v>
      </c>
      <c r="H13" s="153">
        <v>225</v>
      </c>
      <c r="I13" s="150">
        <v>107</v>
      </c>
      <c r="J13" s="151">
        <v>118</v>
      </c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</row>
    <row r="14" spans="1:22" s="123" customFormat="1" ht="17.25" customHeight="1" x14ac:dyDescent="0.4">
      <c r="A14" s="580"/>
      <c r="B14" s="215">
        <v>3</v>
      </c>
      <c r="C14" s="148">
        <v>6</v>
      </c>
      <c r="D14" s="149">
        <v>239</v>
      </c>
      <c r="E14" s="150">
        <v>114</v>
      </c>
      <c r="F14" s="151">
        <v>125</v>
      </c>
      <c r="G14" s="152">
        <v>6</v>
      </c>
      <c r="H14" s="153">
        <v>208</v>
      </c>
      <c r="I14" s="150">
        <v>101</v>
      </c>
      <c r="J14" s="151">
        <v>107</v>
      </c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</row>
    <row r="15" spans="1:22" s="123" customFormat="1" ht="17.25" customHeight="1" x14ac:dyDescent="0.4">
      <c r="A15" s="581"/>
      <c r="B15" s="156" t="s">
        <v>347</v>
      </c>
      <c r="C15" s="157">
        <v>3</v>
      </c>
      <c r="D15" s="158">
        <v>7</v>
      </c>
      <c r="E15" s="159">
        <v>4</v>
      </c>
      <c r="F15" s="160">
        <v>3</v>
      </c>
      <c r="G15" s="161">
        <v>2</v>
      </c>
      <c r="H15" s="162">
        <v>11</v>
      </c>
      <c r="I15" s="159">
        <v>7</v>
      </c>
      <c r="J15" s="160">
        <v>4</v>
      </c>
      <c r="K15" s="233"/>
      <c r="L15" s="233"/>
      <c r="M15" s="233"/>
      <c r="N15" s="234"/>
      <c r="O15" s="233"/>
      <c r="P15" s="233"/>
      <c r="Q15" s="233"/>
      <c r="R15" s="234"/>
      <c r="S15" s="233"/>
      <c r="T15" s="233"/>
      <c r="U15" s="233"/>
      <c r="V15" s="234"/>
    </row>
    <row r="16" spans="1:22" s="123" customFormat="1" ht="17.25" customHeight="1" x14ac:dyDescent="0.4">
      <c r="A16" s="579" t="s">
        <v>478</v>
      </c>
      <c r="B16" s="207" t="s">
        <v>19</v>
      </c>
      <c r="C16" s="140">
        <f>+SUM(C17:C20)</f>
        <v>25</v>
      </c>
      <c r="D16" s="141">
        <f t="shared" ref="D16:J16" si="0">+SUM(D17:D20)</f>
        <v>776</v>
      </c>
      <c r="E16" s="142">
        <f t="shared" si="0"/>
        <v>413</v>
      </c>
      <c r="F16" s="143">
        <f t="shared" si="0"/>
        <v>363</v>
      </c>
      <c r="G16" s="144">
        <f t="shared" si="0"/>
        <v>24</v>
      </c>
      <c r="H16" s="145">
        <f t="shared" si="0"/>
        <v>762</v>
      </c>
      <c r="I16" s="142">
        <f t="shared" si="0"/>
        <v>381</v>
      </c>
      <c r="J16" s="143">
        <f t="shared" si="0"/>
        <v>381</v>
      </c>
      <c r="K16" s="232"/>
      <c r="L16" s="232"/>
      <c r="M16" s="232"/>
      <c r="N16" s="232"/>
      <c r="O16" s="232"/>
      <c r="P16" s="232"/>
      <c r="Q16" s="232"/>
      <c r="R16" s="232"/>
      <c r="S16" s="232"/>
      <c r="T16" s="232"/>
      <c r="U16" s="232"/>
      <c r="V16" s="232"/>
    </row>
    <row r="17" spans="1:22" s="123" customFormat="1" ht="17.25" customHeight="1" x14ac:dyDescent="0.4">
      <c r="A17" s="580"/>
      <c r="B17" s="215">
        <v>1</v>
      </c>
      <c r="C17" s="148">
        <v>8</v>
      </c>
      <c r="D17" s="149">
        <v>264</v>
      </c>
      <c r="E17" s="150">
        <v>138</v>
      </c>
      <c r="F17" s="151">
        <v>126</v>
      </c>
      <c r="G17" s="152">
        <v>8</v>
      </c>
      <c r="H17" s="153">
        <v>262</v>
      </c>
      <c r="I17" s="150">
        <v>134</v>
      </c>
      <c r="J17" s="151">
        <v>128</v>
      </c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233"/>
    </row>
    <row r="18" spans="1:22" s="123" customFormat="1" ht="17.25" customHeight="1" x14ac:dyDescent="0.4">
      <c r="A18" s="580"/>
      <c r="B18" s="215">
        <v>2</v>
      </c>
      <c r="C18" s="148">
        <v>7</v>
      </c>
      <c r="D18" s="149">
        <v>256</v>
      </c>
      <c r="E18" s="150">
        <v>130</v>
      </c>
      <c r="F18" s="151">
        <v>126</v>
      </c>
      <c r="G18" s="152">
        <v>7</v>
      </c>
      <c r="H18" s="153">
        <v>259</v>
      </c>
      <c r="I18" s="150">
        <v>132</v>
      </c>
      <c r="J18" s="151">
        <v>127</v>
      </c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233"/>
      <c r="V18" s="233"/>
    </row>
    <row r="19" spans="1:22" s="123" customFormat="1" ht="17.25" customHeight="1" x14ac:dyDescent="0.4">
      <c r="A19" s="580"/>
      <c r="B19" s="215">
        <v>3</v>
      </c>
      <c r="C19" s="148">
        <v>7</v>
      </c>
      <c r="D19" s="149">
        <v>245</v>
      </c>
      <c r="E19" s="150">
        <v>136</v>
      </c>
      <c r="F19" s="151">
        <v>109</v>
      </c>
      <c r="G19" s="152">
        <v>6</v>
      </c>
      <c r="H19" s="153">
        <v>227</v>
      </c>
      <c r="I19" s="150">
        <v>108</v>
      </c>
      <c r="J19" s="151">
        <v>119</v>
      </c>
      <c r="K19" s="233"/>
      <c r="L19" s="233"/>
      <c r="M19" s="233"/>
      <c r="N19" s="233"/>
      <c r="O19" s="233"/>
      <c r="P19" s="233"/>
      <c r="Q19" s="233"/>
      <c r="R19" s="233"/>
      <c r="S19" s="233"/>
      <c r="T19" s="233"/>
      <c r="U19" s="233"/>
      <c r="V19" s="233"/>
    </row>
    <row r="20" spans="1:22" s="203" customFormat="1" ht="17.25" customHeight="1" x14ac:dyDescent="0.4">
      <c r="A20" s="581"/>
      <c r="B20" s="156" t="s">
        <v>347</v>
      </c>
      <c r="C20" s="157">
        <v>3</v>
      </c>
      <c r="D20" s="158">
        <v>11</v>
      </c>
      <c r="E20" s="159">
        <v>9</v>
      </c>
      <c r="F20" s="160">
        <v>2</v>
      </c>
      <c r="G20" s="161">
        <v>3</v>
      </c>
      <c r="H20" s="159">
        <v>14</v>
      </c>
      <c r="I20" s="159">
        <v>7</v>
      </c>
      <c r="J20" s="160">
        <v>7</v>
      </c>
      <c r="K20" s="235"/>
      <c r="L20" s="233"/>
      <c r="M20" s="233"/>
      <c r="N20" s="234"/>
      <c r="O20" s="233"/>
      <c r="P20" s="233"/>
      <c r="Q20" s="233"/>
      <c r="R20" s="234"/>
      <c r="S20" s="233"/>
      <c r="T20" s="233"/>
      <c r="U20" s="233"/>
      <c r="V20" s="234"/>
    </row>
    <row r="21" spans="1:22" s="203" customFormat="1" ht="11.25" customHeight="1" x14ac:dyDescent="0.4">
      <c r="A21" s="132" t="s">
        <v>492</v>
      </c>
      <c r="C21" s="236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</row>
    <row r="22" spans="1:22" s="203" customFormat="1" ht="11.25" customHeight="1" x14ac:dyDescent="0.4">
      <c r="A22" s="237"/>
      <c r="C22" s="238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pans="1:22" s="203" customFormat="1" ht="15" customHeight="1" x14ac:dyDescent="0.15">
      <c r="A23" s="239" t="s">
        <v>358</v>
      </c>
      <c r="C23" s="239"/>
      <c r="D23" s="239"/>
      <c r="E23" s="239"/>
      <c r="F23" s="239"/>
      <c r="G23" s="239"/>
      <c r="H23" s="239"/>
      <c r="I23" s="239"/>
    </row>
    <row r="24" spans="1:22" ht="11.25" customHeight="1" thickBot="1" x14ac:dyDescent="0.2">
      <c r="A24" s="240"/>
      <c r="B24" s="240"/>
      <c r="C24" s="240"/>
      <c r="D24" s="240"/>
      <c r="E24" s="240"/>
      <c r="F24" s="240"/>
      <c r="G24" s="240"/>
      <c r="H24" s="240"/>
      <c r="I24" s="241" t="s">
        <v>491</v>
      </c>
    </row>
    <row r="25" spans="1:22" ht="31.5" x14ac:dyDescent="0.4">
      <c r="A25" s="542" t="s">
        <v>1</v>
      </c>
      <c r="B25" s="242" t="s">
        <v>375</v>
      </c>
      <c r="C25" s="243" t="s">
        <v>368</v>
      </c>
      <c r="D25" s="244" t="s">
        <v>369</v>
      </c>
      <c r="E25" s="244" t="s">
        <v>370</v>
      </c>
      <c r="F25" s="245" t="s">
        <v>371</v>
      </c>
      <c r="G25" s="243" t="s">
        <v>372</v>
      </c>
      <c r="H25" s="243" t="s">
        <v>373</v>
      </c>
      <c r="I25" s="246" t="s">
        <v>374</v>
      </c>
    </row>
    <row r="26" spans="1:22" x14ac:dyDescent="0.4">
      <c r="A26" s="543"/>
      <c r="B26" s="247" t="s">
        <v>359</v>
      </c>
      <c r="C26" s="248" t="s">
        <v>367</v>
      </c>
      <c r="D26" s="248" t="s">
        <v>362</v>
      </c>
      <c r="E26" s="248" t="s">
        <v>363</v>
      </c>
      <c r="F26" s="248" t="s">
        <v>364</v>
      </c>
      <c r="G26" s="248" t="s">
        <v>365</v>
      </c>
      <c r="H26" s="248" t="s">
        <v>360</v>
      </c>
      <c r="I26" s="249" t="s">
        <v>361</v>
      </c>
    </row>
    <row r="27" spans="1:22" ht="17.25" customHeight="1" x14ac:dyDescent="0.4">
      <c r="A27" s="198" t="s">
        <v>477</v>
      </c>
      <c r="B27" s="250">
        <v>441</v>
      </c>
      <c r="C27" s="251">
        <v>436</v>
      </c>
      <c r="D27" s="252" t="s">
        <v>8</v>
      </c>
      <c r="E27" s="252" t="s">
        <v>8</v>
      </c>
      <c r="F27" s="252">
        <v>1</v>
      </c>
      <c r="G27" s="251">
        <v>4</v>
      </c>
      <c r="H27" s="253">
        <v>98.86621315192744</v>
      </c>
      <c r="I27" s="254">
        <v>0.22675736961451248</v>
      </c>
      <c r="J27" s="238"/>
      <c r="L27" s="238"/>
      <c r="N27" s="238"/>
      <c r="P27" s="238"/>
      <c r="R27" s="238"/>
    </row>
    <row r="28" spans="1:22" ht="17.25" customHeight="1" x14ac:dyDescent="0.4">
      <c r="A28" s="41">
        <v>30</v>
      </c>
      <c r="B28" s="250">
        <v>468</v>
      </c>
      <c r="C28" s="251">
        <v>464</v>
      </c>
      <c r="D28" s="252" t="s">
        <v>8</v>
      </c>
      <c r="E28" s="252" t="s">
        <v>8</v>
      </c>
      <c r="F28" s="251">
        <v>1</v>
      </c>
      <c r="G28" s="251">
        <v>3</v>
      </c>
      <c r="H28" s="253">
        <v>99.145299145299148</v>
      </c>
      <c r="I28" s="255">
        <v>0.21367521367521369</v>
      </c>
      <c r="J28" s="238"/>
      <c r="L28" s="238"/>
      <c r="N28" s="238"/>
      <c r="P28" s="238"/>
      <c r="R28" s="238"/>
    </row>
    <row r="29" spans="1:22" ht="17.25" customHeight="1" x14ac:dyDescent="0.4">
      <c r="A29" s="41" t="s">
        <v>9</v>
      </c>
      <c r="B29" s="250">
        <v>450</v>
      </c>
      <c r="C29" s="251">
        <v>447</v>
      </c>
      <c r="D29" s="252">
        <v>1</v>
      </c>
      <c r="E29" s="252" t="s">
        <v>8</v>
      </c>
      <c r="F29" s="252" t="s">
        <v>8</v>
      </c>
      <c r="G29" s="251">
        <v>2</v>
      </c>
      <c r="H29" s="253">
        <v>99.333333333333329</v>
      </c>
      <c r="I29" s="254" t="s">
        <v>8</v>
      </c>
      <c r="J29" s="238"/>
      <c r="L29" s="238"/>
      <c r="N29" s="238"/>
      <c r="P29" s="238"/>
      <c r="R29" s="238"/>
    </row>
    <row r="30" spans="1:22" ht="17.25" customHeight="1" x14ac:dyDescent="0.4">
      <c r="A30" s="199" t="s">
        <v>391</v>
      </c>
      <c r="B30" s="250">
        <v>481</v>
      </c>
      <c r="C30" s="251">
        <v>478</v>
      </c>
      <c r="D30" s="252" t="s">
        <v>8</v>
      </c>
      <c r="E30" s="252" t="s">
        <v>8</v>
      </c>
      <c r="F30" s="252">
        <v>1</v>
      </c>
      <c r="G30" s="251">
        <v>2</v>
      </c>
      <c r="H30" s="253">
        <v>99.4</v>
      </c>
      <c r="I30" s="254">
        <v>0.2</v>
      </c>
      <c r="J30" s="238"/>
      <c r="L30" s="238"/>
      <c r="N30" s="238"/>
      <c r="P30" s="238"/>
      <c r="R30" s="238"/>
    </row>
    <row r="31" spans="1:22" ht="17.25" customHeight="1" x14ac:dyDescent="0.4">
      <c r="A31" s="200" t="s">
        <v>478</v>
      </c>
      <c r="B31" s="256">
        <v>451</v>
      </c>
      <c r="C31" s="257">
        <v>449</v>
      </c>
      <c r="D31" s="258" t="s">
        <v>499</v>
      </c>
      <c r="E31" s="258" t="s">
        <v>499</v>
      </c>
      <c r="F31" s="258" t="s">
        <v>499</v>
      </c>
      <c r="G31" s="257">
        <v>2</v>
      </c>
      <c r="H31" s="259">
        <v>99.5</v>
      </c>
      <c r="I31" s="260" t="s">
        <v>499</v>
      </c>
    </row>
    <row r="32" spans="1:22" ht="12" customHeight="1" x14ac:dyDescent="0.4">
      <c r="A32" s="238" t="s">
        <v>492</v>
      </c>
    </row>
    <row r="33" spans="5:5" ht="18" customHeight="1" x14ac:dyDescent="0.4"/>
    <row r="34" spans="5:5" ht="18" customHeight="1" x14ac:dyDescent="0.4">
      <c r="E34" s="261" t="s">
        <v>366</v>
      </c>
    </row>
    <row r="35" spans="5:5" ht="18" customHeight="1" x14ac:dyDescent="0.4"/>
    <row r="36" spans="5:5" ht="18" customHeight="1" x14ac:dyDescent="0.4"/>
    <row r="37" spans="5:5" ht="18" customHeight="1" x14ac:dyDescent="0.4"/>
    <row r="38" spans="5:5" ht="18" customHeight="1" x14ac:dyDescent="0.4"/>
    <row r="39" spans="5:5" ht="18" customHeight="1" x14ac:dyDescent="0.4"/>
    <row r="40" spans="5:5" ht="18" customHeight="1" x14ac:dyDescent="0.4"/>
    <row r="41" spans="5:5" ht="18" customHeight="1" x14ac:dyDescent="0.4"/>
    <row r="42" spans="5:5" ht="18" customHeight="1" x14ac:dyDescent="0.4"/>
    <row r="43" spans="5:5" ht="18" customHeight="1" x14ac:dyDescent="0.4"/>
    <row r="44" spans="5:5" ht="18" customHeight="1" x14ac:dyDescent="0.4"/>
    <row r="45" spans="5:5" ht="18" customHeight="1" x14ac:dyDescent="0.4"/>
    <row r="46" spans="5:5" ht="18" customHeight="1" x14ac:dyDescent="0.4"/>
    <row r="47" spans="5:5" ht="18" customHeight="1" x14ac:dyDescent="0.4"/>
    <row r="48" spans="5:5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21" customHeight="1" x14ac:dyDescent="0.4"/>
    <row r="58" ht="21" customHeight="1" x14ac:dyDescent="0.4"/>
    <row r="59" ht="21" customHeight="1" x14ac:dyDescent="0.4"/>
    <row r="60" ht="21" customHeight="1" x14ac:dyDescent="0.4"/>
    <row r="61" ht="21" customHeight="1" x14ac:dyDescent="0.4"/>
    <row r="62" ht="21" customHeight="1" x14ac:dyDescent="0.4"/>
    <row r="63" ht="21" customHeight="1" x14ac:dyDescent="0.4"/>
    <row r="64" ht="21" customHeight="1" x14ac:dyDescent="0.4"/>
    <row r="65" ht="21" customHeight="1" x14ac:dyDescent="0.4"/>
    <row r="66" ht="21" customHeight="1" x14ac:dyDescent="0.4"/>
    <row r="67" ht="21" customHeight="1" x14ac:dyDescent="0.4"/>
    <row r="68" ht="21" customHeight="1" x14ac:dyDescent="0.4"/>
    <row r="69" ht="21" customHeight="1" x14ac:dyDescent="0.4"/>
    <row r="70" ht="21" customHeight="1" x14ac:dyDescent="0.4"/>
    <row r="71" ht="21" customHeight="1" x14ac:dyDescent="0.4"/>
    <row r="72" ht="21" customHeight="1" x14ac:dyDescent="0.4"/>
    <row r="73" ht="21" customHeight="1" x14ac:dyDescent="0.4"/>
    <row r="74" ht="21" customHeight="1" x14ac:dyDescent="0.4"/>
    <row r="75" ht="21" customHeight="1" x14ac:dyDescent="0.4"/>
    <row r="76" ht="21" customHeight="1" x14ac:dyDescent="0.4"/>
    <row r="77" ht="21" customHeight="1" x14ac:dyDescent="0.4"/>
    <row r="78" ht="21" customHeight="1" x14ac:dyDescent="0.4"/>
    <row r="79" ht="21" customHeight="1" x14ac:dyDescent="0.4"/>
    <row r="80" ht="21" customHeight="1" x14ac:dyDescent="0.4"/>
    <row r="81" ht="21" customHeight="1" x14ac:dyDescent="0.4"/>
    <row r="82" ht="21" customHeight="1" x14ac:dyDescent="0.4"/>
    <row r="83" ht="21" customHeight="1" x14ac:dyDescent="0.4"/>
    <row r="84" ht="21" customHeight="1" x14ac:dyDescent="0.4"/>
    <row r="85" ht="21" customHeight="1" x14ac:dyDescent="0.4"/>
    <row r="86" ht="21" customHeight="1" x14ac:dyDescent="0.4"/>
    <row r="87" ht="21" customHeight="1" x14ac:dyDescent="0.4"/>
    <row r="88" ht="21" customHeight="1" x14ac:dyDescent="0.4"/>
    <row r="89" ht="21" customHeight="1" x14ac:dyDescent="0.4"/>
    <row r="90" ht="21" customHeight="1" x14ac:dyDescent="0.4"/>
    <row r="91" ht="21" customHeight="1" x14ac:dyDescent="0.4"/>
    <row r="92" ht="21" customHeight="1" x14ac:dyDescent="0.4"/>
    <row r="93" ht="21" customHeight="1" x14ac:dyDescent="0.4"/>
    <row r="94" ht="21" customHeight="1" x14ac:dyDescent="0.4"/>
    <row r="95" ht="21" customHeight="1" x14ac:dyDescent="0.4"/>
    <row r="96" ht="21" customHeight="1" x14ac:dyDescent="0.4"/>
    <row r="97" ht="21" customHeight="1" x14ac:dyDescent="0.4"/>
    <row r="98" ht="21" customHeight="1" x14ac:dyDescent="0.4"/>
    <row r="99" ht="21" customHeight="1" x14ac:dyDescent="0.4"/>
    <row r="100" ht="21" customHeight="1" x14ac:dyDescent="0.4"/>
    <row r="101" ht="21" customHeight="1" x14ac:dyDescent="0.4"/>
    <row r="102" ht="21" customHeight="1" x14ac:dyDescent="0.4"/>
    <row r="103" ht="21" customHeight="1" x14ac:dyDescent="0.4"/>
    <row r="104" ht="21" customHeight="1" x14ac:dyDescent="0.4"/>
    <row r="105" ht="21" customHeight="1" x14ac:dyDescent="0.4"/>
    <row r="106" ht="21" customHeight="1" x14ac:dyDescent="0.4"/>
    <row r="107" ht="21" customHeight="1" x14ac:dyDescent="0.4"/>
    <row r="108" ht="21" customHeight="1" x14ac:dyDescent="0.4"/>
    <row r="109" ht="21" customHeight="1" x14ac:dyDescent="0.4"/>
    <row r="110" ht="21" customHeight="1" x14ac:dyDescent="0.4"/>
    <row r="111" ht="21" customHeight="1" x14ac:dyDescent="0.4"/>
    <row r="112" ht="21" customHeight="1" x14ac:dyDescent="0.4"/>
    <row r="113" ht="21" customHeight="1" x14ac:dyDescent="0.4"/>
    <row r="114" ht="21" customHeight="1" x14ac:dyDescent="0.4"/>
    <row r="115" ht="21" customHeight="1" x14ac:dyDescent="0.4"/>
    <row r="116" ht="21" customHeight="1" x14ac:dyDescent="0.4"/>
    <row r="117" ht="21" customHeight="1" x14ac:dyDescent="0.4"/>
    <row r="118" ht="21" customHeight="1" x14ac:dyDescent="0.4"/>
    <row r="119" ht="21" customHeight="1" x14ac:dyDescent="0.4"/>
    <row r="120" ht="21" customHeight="1" x14ac:dyDescent="0.4"/>
    <row r="121" ht="21" customHeight="1" x14ac:dyDescent="0.4"/>
    <row r="122" ht="21" customHeight="1" x14ac:dyDescent="0.4"/>
    <row r="123" ht="21" customHeight="1" x14ac:dyDescent="0.4"/>
    <row r="124" ht="21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1" customHeight="1" x14ac:dyDescent="0.4"/>
    <row r="158" ht="21" customHeight="1" x14ac:dyDescent="0.4"/>
    <row r="159" ht="21" customHeight="1" x14ac:dyDescent="0.4"/>
    <row r="160" ht="21" customHeight="1" x14ac:dyDescent="0.4"/>
    <row r="161" ht="21" customHeight="1" x14ac:dyDescent="0.4"/>
    <row r="162" ht="21" customHeight="1" x14ac:dyDescent="0.4"/>
    <row r="163" ht="21" customHeight="1" x14ac:dyDescent="0.4"/>
    <row r="164" ht="21" customHeight="1" x14ac:dyDescent="0.4"/>
    <row r="165" ht="21" customHeight="1" x14ac:dyDescent="0.4"/>
    <row r="166" ht="21" customHeight="1" x14ac:dyDescent="0.4"/>
    <row r="167" ht="21" customHeight="1" x14ac:dyDescent="0.4"/>
    <row r="168" ht="21" customHeight="1" x14ac:dyDescent="0.4"/>
    <row r="169" ht="21" customHeight="1" x14ac:dyDescent="0.4"/>
    <row r="170" ht="21" customHeight="1" x14ac:dyDescent="0.4"/>
    <row r="171" ht="21" customHeight="1" x14ac:dyDescent="0.4"/>
    <row r="172" ht="21" customHeight="1" x14ac:dyDescent="0.4"/>
    <row r="173" ht="21" customHeight="1" x14ac:dyDescent="0.4"/>
    <row r="174" ht="21" customHeight="1" x14ac:dyDescent="0.4"/>
    <row r="175" ht="21" customHeight="1" x14ac:dyDescent="0.4"/>
    <row r="176" ht="21" customHeight="1" x14ac:dyDescent="0.4"/>
    <row r="177" ht="21" customHeight="1" x14ac:dyDescent="0.4"/>
    <row r="178" ht="21" customHeight="1" x14ac:dyDescent="0.4"/>
    <row r="179" ht="21" customHeight="1" x14ac:dyDescent="0.4"/>
    <row r="180" ht="21" customHeight="1" x14ac:dyDescent="0.4"/>
    <row r="181" ht="21" customHeight="1" x14ac:dyDescent="0.4"/>
    <row r="182" ht="21" customHeight="1" x14ac:dyDescent="0.4"/>
    <row r="183" ht="21" customHeight="1" x14ac:dyDescent="0.4"/>
    <row r="184" ht="21" customHeight="1" x14ac:dyDescent="0.4"/>
    <row r="185" ht="21" customHeight="1" x14ac:dyDescent="0.4"/>
    <row r="186" ht="21" customHeight="1" x14ac:dyDescent="0.4"/>
    <row r="187" ht="21" customHeight="1" x14ac:dyDescent="0.4"/>
    <row r="188" ht="21" customHeight="1" x14ac:dyDescent="0.4"/>
    <row r="189" ht="21" customHeight="1" x14ac:dyDescent="0.4"/>
    <row r="190" ht="21" customHeight="1" x14ac:dyDescent="0.4"/>
    <row r="191" ht="21" customHeight="1" x14ac:dyDescent="0.4"/>
    <row r="192" ht="21" customHeight="1" x14ac:dyDescent="0.4"/>
    <row r="193" ht="21" customHeight="1" x14ac:dyDescent="0.4"/>
    <row r="194" ht="21" customHeight="1" x14ac:dyDescent="0.4"/>
    <row r="195" ht="21" customHeight="1" x14ac:dyDescent="0.4"/>
    <row r="196" ht="21" customHeight="1" x14ac:dyDescent="0.4"/>
    <row r="197" ht="21" customHeight="1" x14ac:dyDescent="0.4"/>
    <row r="198" ht="21" customHeight="1" x14ac:dyDescent="0.4"/>
    <row r="199" ht="21" customHeight="1" x14ac:dyDescent="0.4"/>
    <row r="200" ht="21" customHeight="1" x14ac:dyDescent="0.4"/>
    <row r="201" ht="21" customHeight="1" x14ac:dyDescent="0.4"/>
    <row r="202" ht="21" customHeight="1" x14ac:dyDescent="0.4"/>
    <row r="203" ht="21" customHeight="1" x14ac:dyDescent="0.4"/>
    <row r="204" ht="21" customHeight="1" x14ac:dyDescent="0.4"/>
    <row r="205" ht="21" customHeight="1" x14ac:dyDescent="0.4"/>
    <row r="206" ht="21" customHeight="1" x14ac:dyDescent="0.4"/>
    <row r="207" ht="21" customHeight="1" x14ac:dyDescent="0.4"/>
    <row r="208" ht="21" customHeight="1" x14ac:dyDescent="0.4"/>
    <row r="209" ht="21" customHeight="1" x14ac:dyDescent="0.4"/>
    <row r="210" ht="21" customHeight="1" x14ac:dyDescent="0.4"/>
    <row r="211" ht="21" customHeight="1" x14ac:dyDescent="0.4"/>
    <row r="212" ht="21" customHeight="1" x14ac:dyDescent="0.4"/>
    <row r="213" ht="21" customHeight="1" x14ac:dyDescent="0.4"/>
    <row r="214" ht="21" customHeight="1" x14ac:dyDescent="0.4"/>
    <row r="215" ht="21" customHeight="1" x14ac:dyDescent="0.4"/>
    <row r="216" ht="21" customHeight="1" x14ac:dyDescent="0.4"/>
    <row r="217" ht="21" customHeight="1" x14ac:dyDescent="0.4"/>
    <row r="218" ht="21" customHeight="1" x14ac:dyDescent="0.4"/>
    <row r="219" ht="21" customHeight="1" x14ac:dyDescent="0.4"/>
    <row r="220" ht="21" customHeight="1" x14ac:dyDescent="0.4"/>
    <row r="221" ht="21" customHeight="1" x14ac:dyDescent="0.4"/>
    <row r="222" ht="21" customHeight="1" x14ac:dyDescent="0.4"/>
    <row r="223" ht="21" customHeight="1" x14ac:dyDescent="0.4"/>
    <row r="224" ht="21" customHeight="1" x14ac:dyDescent="0.4"/>
    <row r="225" ht="21" customHeight="1" x14ac:dyDescent="0.4"/>
    <row r="226" ht="21" customHeight="1" x14ac:dyDescent="0.4"/>
    <row r="227" ht="21" customHeight="1" x14ac:dyDescent="0.4"/>
    <row r="228" ht="21" customHeight="1" x14ac:dyDescent="0.4"/>
    <row r="229" ht="21" customHeight="1" x14ac:dyDescent="0.4"/>
    <row r="230" ht="21" customHeight="1" x14ac:dyDescent="0.4"/>
    <row r="231" ht="21" customHeight="1" x14ac:dyDescent="0.4"/>
    <row r="232" ht="21" customHeight="1" x14ac:dyDescent="0.4"/>
    <row r="233" ht="21" customHeight="1" x14ac:dyDescent="0.4"/>
    <row r="234" ht="21" customHeight="1" x14ac:dyDescent="0.4"/>
    <row r="235" ht="21" customHeight="1" x14ac:dyDescent="0.4"/>
    <row r="236" ht="21" customHeight="1" x14ac:dyDescent="0.4"/>
    <row r="237" ht="21" customHeight="1" x14ac:dyDescent="0.4"/>
    <row r="238" ht="21" customHeight="1" x14ac:dyDescent="0.4"/>
    <row r="239" ht="21" customHeight="1" x14ac:dyDescent="0.4"/>
    <row r="240" ht="21" customHeight="1" x14ac:dyDescent="0.4"/>
    <row r="241" ht="21" customHeight="1" x14ac:dyDescent="0.4"/>
    <row r="242" ht="21" customHeight="1" x14ac:dyDescent="0.4"/>
    <row r="243" ht="21" customHeight="1" x14ac:dyDescent="0.4"/>
    <row r="244" ht="21" customHeight="1" x14ac:dyDescent="0.4"/>
    <row r="245" ht="21" customHeight="1" x14ac:dyDescent="0.4"/>
    <row r="246" ht="21" customHeight="1" x14ac:dyDescent="0.4"/>
    <row r="247" ht="21" customHeight="1" x14ac:dyDescent="0.4"/>
    <row r="248" ht="21" customHeight="1" x14ac:dyDescent="0.4"/>
    <row r="249" ht="21" customHeight="1" x14ac:dyDescent="0.4"/>
    <row r="250" ht="21" customHeight="1" x14ac:dyDescent="0.4"/>
    <row r="251" ht="21" customHeight="1" x14ac:dyDescent="0.4"/>
    <row r="252" ht="21" customHeight="1" x14ac:dyDescent="0.4"/>
    <row r="253" ht="21" customHeight="1" x14ac:dyDescent="0.4"/>
    <row r="254" ht="21" customHeight="1" x14ac:dyDescent="0.4"/>
    <row r="255" ht="21" customHeight="1" x14ac:dyDescent="0.4"/>
    <row r="256" ht="21" customHeight="1" x14ac:dyDescent="0.4"/>
    <row r="257" ht="21" customHeight="1" x14ac:dyDescent="0.4"/>
    <row r="258" ht="21" customHeight="1" x14ac:dyDescent="0.4"/>
    <row r="259" ht="21" customHeight="1" x14ac:dyDescent="0.4"/>
    <row r="260" ht="21" customHeight="1" x14ac:dyDescent="0.4"/>
    <row r="261" ht="21" customHeight="1" x14ac:dyDescent="0.4"/>
    <row r="262" ht="21" customHeight="1" x14ac:dyDescent="0.4"/>
    <row r="263" ht="21" customHeight="1" x14ac:dyDescent="0.4"/>
    <row r="264" ht="21" customHeight="1" x14ac:dyDescent="0.4"/>
    <row r="265" ht="21" customHeight="1" x14ac:dyDescent="0.4"/>
    <row r="266" ht="21" customHeight="1" x14ac:dyDescent="0.4"/>
    <row r="267" ht="21" customHeight="1" x14ac:dyDescent="0.4"/>
    <row r="268" ht="21" customHeight="1" x14ac:dyDescent="0.4"/>
    <row r="269" ht="21" customHeight="1" x14ac:dyDescent="0.4"/>
    <row r="270" ht="21" customHeight="1" x14ac:dyDescent="0.4"/>
    <row r="271" ht="21" customHeight="1" x14ac:dyDescent="0.4"/>
    <row r="272" ht="21" customHeight="1" x14ac:dyDescent="0.4"/>
    <row r="273" ht="21" customHeight="1" x14ac:dyDescent="0.4"/>
    <row r="274" ht="21" customHeight="1" x14ac:dyDescent="0.4"/>
    <row r="275" ht="21" customHeight="1" x14ac:dyDescent="0.4"/>
    <row r="276" ht="21" customHeight="1" x14ac:dyDescent="0.4"/>
    <row r="277" ht="21" customHeight="1" x14ac:dyDescent="0.4"/>
    <row r="278" ht="21" customHeight="1" x14ac:dyDescent="0.4"/>
    <row r="279" ht="21" customHeight="1" x14ac:dyDescent="0.4"/>
    <row r="280" ht="21" customHeight="1" x14ac:dyDescent="0.4"/>
    <row r="281" ht="21" customHeight="1" x14ac:dyDescent="0.4"/>
    <row r="282" ht="21" customHeight="1" x14ac:dyDescent="0.4"/>
    <row r="283" ht="21" customHeight="1" x14ac:dyDescent="0.4"/>
    <row r="284" ht="21" customHeight="1" x14ac:dyDescent="0.4"/>
    <row r="285" ht="21" customHeight="1" x14ac:dyDescent="0.4"/>
    <row r="286" ht="21" customHeight="1" x14ac:dyDescent="0.4"/>
    <row r="287" ht="21" customHeight="1" x14ac:dyDescent="0.4"/>
    <row r="288" ht="21" customHeight="1" x14ac:dyDescent="0.4"/>
    <row r="289" ht="21" customHeight="1" x14ac:dyDescent="0.4"/>
    <row r="290" ht="21" customHeight="1" x14ac:dyDescent="0.4"/>
    <row r="291" ht="21" customHeight="1" x14ac:dyDescent="0.4"/>
    <row r="292" ht="21" customHeight="1" x14ac:dyDescent="0.4"/>
    <row r="293" ht="21" customHeight="1" x14ac:dyDescent="0.4"/>
    <row r="294" ht="21" customHeight="1" x14ac:dyDescent="0.4"/>
    <row r="295" ht="21" customHeight="1" x14ac:dyDescent="0.4"/>
    <row r="296" ht="21" customHeight="1" x14ac:dyDescent="0.4"/>
    <row r="297" ht="21" customHeight="1" x14ac:dyDescent="0.4"/>
    <row r="298" ht="21" customHeight="1" x14ac:dyDescent="0.4"/>
    <row r="299" ht="21" customHeight="1" x14ac:dyDescent="0.4"/>
    <row r="300" ht="21" customHeight="1" x14ac:dyDescent="0.4"/>
    <row r="301" ht="21" customHeight="1" x14ac:dyDescent="0.4"/>
    <row r="302" ht="21" customHeight="1" x14ac:dyDescent="0.4"/>
    <row r="303" ht="21" customHeight="1" x14ac:dyDescent="0.4"/>
    <row r="304" ht="21" customHeight="1" x14ac:dyDescent="0.4"/>
    <row r="305" ht="21" customHeight="1" x14ac:dyDescent="0.4"/>
    <row r="306" ht="21" customHeight="1" x14ac:dyDescent="0.4"/>
    <row r="307" ht="21" customHeight="1" x14ac:dyDescent="0.4"/>
    <row r="308" ht="21" customHeight="1" x14ac:dyDescent="0.4"/>
    <row r="309" ht="21" customHeight="1" x14ac:dyDescent="0.4"/>
    <row r="310" ht="21" customHeight="1" x14ac:dyDescent="0.4"/>
    <row r="311" ht="21" customHeight="1" x14ac:dyDescent="0.4"/>
    <row r="312" ht="21" customHeight="1" x14ac:dyDescent="0.4"/>
    <row r="313" ht="21" customHeight="1" x14ac:dyDescent="0.4"/>
    <row r="314" ht="21" customHeight="1" x14ac:dyDescent="0.4"/>
    <row r="315" ht="21" customHeight="1" x14ac:dyDescent="0.4"/>
    <row r="316" ht="21" customHeight="1" x14ac:dyDescent="0.4"/>
    <row r="317" ht="21" customHeight="1" x14ac:dyDescent="0.4"/>
    <row r="318" ht="21" customHeight="1" x14ac:dyDescent="0.4"/>
    <row r="319" ht="21" customHeight="1" x14ac:dyDescent="0.4"/>
    <row r="320" ht="21" customHeight="1" x14ac:dyDescent="0.4"/>
    <row r="321" ht="21" customHeight="1" x14ac:dyDescent="0.4"/>
    <row r="322" ht="21" customHeight="1" x14ac:dyDescent="0.4"/>
    <row r="323" ht="21" customHeight="1" x14ac:dyDescent="0.4"/>
    <row r="324" ht="21" customHeight="1" x14ac:dyDescent="0.4"/>
    <row r="325" ht="21" customHeight="1" x14ac:dyDescent="0.4"/>
    <row r="326" ht="21" customHeight="1" x14ac:dyDescent="0.4"/>
    <row r="327" ht="21" customHeight="1" x14ac:dyDescent="0.4"/>
    <row r="328" ht="21" customHeight="1" x14ac:dyDescent="0.4"/>
    <row r="329" ht="21" customHeight="1" x14ac:dyDescent="0.4"/>
    <row r="330" ht="21" customHeight="1" x14ac:dyDescent="0.4"/>
    <row r="331" ht="21" customHeight="1" x14ac:dyDescent="0.4"/>
    <row r="332" ht="21" customHeight="1" x14ac:dyDescent="0.4"/>
    <row r="333" ht="21" customHeight="1" x14ac:dyDescent="0.4"/>
    <row r="334" ht="21" customHeight="1" x14ac:dyDescent="0.4"/>
    <row r="335" ht="21" customHeight="1" x14ac:dyDescent="0.4"/>
    <row r="336" ht="21" customHeight="1" x14ac:dyDescent="0.4"/>
    <row r="337" ht="21" customHeight="1" x14ac:dyDescent="0.4"/>
    <row r="338" ht="21" customHeight="1" x14ac:dyDescent="0.4"/>
    <row r="339" ht="21" customHeight="1" x14ac:dyDescent="0.4"/>
    <row r="340" ht="21" customHeight="1" x14ac:dyDescent="0.4"/>
    <row r="341" ht="21" customHeight="1" x14ac:dyDescent="0.4"/>
    <row r="342" ht="21" customHeight="1" x14ac:dyDescent="0.4"/>
    <row r="343" ht="21" customHeight="1" x14ac:dyDescent="0.4"/>
    <row r="344" ht="21" customHeight="1" x14ac:dyDescent="0.4"/>
    <row r="345" ht="21" customHeight="1" x14ac:dyDescent="0.4"/>
    <row r="346" ht="21" customHeight="1" x14ac:dyDescent="0.4"/>
    <row r="347" ht="21" customHeight="1" x14ac:dyDescent="0.4"/>
    <row r="348" ht="21" customHeight="1" x14ac:dyDescent="0.4"/>
    <row r="349" ht="21" customHeight="1" x14ac:dyDescent="0.4"/>
    <row r="350" ht="21" customHeight="1" x14ac:dyDescent="0.4"/>
    <row r="351" ht="21" customHeight="1" x14ac:dyDescent="0.4"/>
    <row r="352" ht="21" customHeight="1" x14ac:dyDescent="0.4"/>
    <row r="353" ht="21" customHeight="1" x14ac:dyDescent="0.4"/>
    <row r="354" ht="21" customHeight="1" x14ac:dyDescent="0.4"/>
    <row r="355" ht="21" customHeight="1" x14ac:dyDescent="0.4"/>
    <row r="356" ht="21" customHeight="1" x14ac:dyDescent="0.4"/>
    <row r="357" ht="21" customHeight="1" x14ac:dyDescent="0.4"/>
    <row r="358" ht="21" customHeight="1" x14ac:dyDescent="0.4"/>
    <row r="359" ht="21" customHeight="1" x14ac:dyDescent="0.4"/>
    <row r="360" ht="21" customHeight="1" x14ac:dyDescent="0.4"/>
    <row r="361" ht="21" customHeight="1" x14ac:dyDescent="0.4"/>
    <row r="362" ht="21" customHeight="1" x14ac:dyDescent="0.4"/>
    <row r="363" ht="21" customHeight="1" x14ac:dyDescent="0.4"/>
    <row r="364" ht="21" customHeight="1" x14ac:dyDescent="0.4"/>
    <row r="365" ht="21" customHeight="1" x14ac:dyDescent="0.4"/>
    <row r="366" ht="21" customHeight="1" x14ac:dyDescent="0.4"/>
    <row r="367" ht="21" customHeight="1" x14ac:dyDescent="0.4"/>
    <row r="368" ht="21" customHeight="1" x14ac:dyDescent="0.4"/>
    <row r="369" ht="21" customHeight="1" x14ac:dyDescent="0.4"/>
    <row r="370" ht="21" customHeight="1" x14ac:dyDescent="0.4"/>
    <row r="371" ht="21" customHeight="1" x14ac:dyDescent="0.4"/>
    <row r="372" ht="21" customHeight="1" x14ac:dyDescent="0.4"/>
    <row r="373" ht="21" customHeight="1" x14ac:dyDescent="0.4"/>
    <row r="374" ht="21" customHeight="1" x14ac:dyDescent="0.4"/>
    <row r="375" ht="21" customHeight="1" x14ac:dyDescent="0.4"/>
    <row r="376" ht="21" customHeight="1" x14ac:dyDescent="0.4"/>
    <row r="377" ht="21" customHeight="1" x14ac:dyDescent="0.4"/>
    <row r="378" ht="21" customHeight="1" x14ac:dyDescent="0.4"/>
    <row r="379" ht="21" customHeight="1" x14ac:dyDescent="0.4"/>
    <row r="380" ht="21" customHeight="1" x14ac:dyDescent="0.4"/>
    <row r="381" ht="21" customHeight="1" x14ac:dyDescent="0.4"/>
    <row r="382" ht="21" customHeight="1" x14ac:dyDescent="0.4"/>
    <row r="383" ht="21" customHeight="1" x14ac:dyDescent="0.4"/>
    <row r="384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</sheetData>
  <mergeCells count="21">
    <mergeCell ref="K3:N3"/>
    <mergeCell ref="O3:R3"/>
    <mergeCell ref="S3:V3"/>
    <mergeCell ref="C4:C5"/>
    <mergeCell ref="A3:A5"/>
    <mergeCell ref="B3:B5"/>
    <mergeCell ref="C3:F3"/>
    <mergeCell ref="G3:J3"/>
    <mergeCell ref="P4:R4"/>
    <mergeCell ref="S4:S5"/>
    <mergeCell ref="T4:V4"/>
    <mergeCell ref="K4:K5"/>
    <mergeCell ref="L4:N4"/>
    <mergeCell ref="O4:O5"/>
    <mergeCell ref="D4:F4"/>
    <mergeCell ref="G4:G5"/>
    <mergeCell ref="H4:J4"/>
    <mergeCell ref="A25:A26"/>
    <mergeCell ref="A16:A20"/>
    <mergeCell ref="A6:A10"/>
    <mergeCell ref="A11:A15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4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6"/>
  <sheetViews>
    <sheetView showGridLines="0" view="pageBreakPreview" zoomScaleNormal="100" zoomScaleSheetLayoutView="100" workbookViewId="0"/>
  </sheetViews>
  <sheetFormatPr defaultRowHeight="13.5" x14ac:dyDescent="0.4"/>
  <cols>
    <col min="1" max="1" width="9.125" style="291" customWidth="1"/>
    <col min="2" max="2" width="6.5" style="291" customWidth="1"/>
    <col min="3" max="8" width="6.625" style="291" customWidth="1"/>
    <col min="9" max="9" width="6.5" style="291" customWidth="1"/>
    <col min="10" max="10" width="4" style="291" customWidth="1"/>
    <col min="11" max="11" width="9.125" style="291" customWidth="1"/>
    <col min="12" max="17" width="6.625" style="291" customWidth="1"/>
    <col min="18" max="18" width="6.5" style="291" customWidth="1"/>
    <col min="19" max="16384" width="9" style="291"/>
  </cols>
  <sheetData>
    <row r="1" spans="1:18" s="275" customFormat="1" ht="9" x14ac:dyDescent="0.4"/>
    <row r="2" spans="1:18" s="276" customFormat="1" ht="15" customHeight="1" x14ac:dyDescent="0.4">
      <c r="A2" s="550" t="s">
        <v>380</v>
      </c>
      <c r="B2" s="550"/>
      <c r="C2" s="550"/>
      <c r="D2" s="550"/>
      <c r="E2" s="550"/>
      <c r="F2" s="550"/>
      <c r="G2" s="550"/>
      <c r="H2" s="550"/>
      <c r="I2" s="550"/>
      <c r="K2" s="550" t="s">
        <v>383</v>
      </c>
      <c r="L2" s="550"/>
      <c r="M2" s="550"/>
      <c r="N2" s="550"/>
      <c r="O2" s="550"/>
      <c r="P2" s="550"/>
      <c r="Q2" s="550"/>
      <c r="R2" s="550"/>
    </row>
    <row r="3" spans="1:18" s="67" customFormat="1" ht="11.25" customHeight="1" thickBot="1" x14ac:dyDescent="0.45">
      <c r="A3" s="277"/>
      <c r="B3" s="277"/>
      <c r="C3" s="277"/>
      <c r="D3" s="277"/>
      <c r="E3" s="277"/>
      <c r="F3" s="277"/>
      <c r="G3" s="277"/>
      <c r="H3" s="277"/>
      <c r="I3" s="13" t="s">
        <v>490</v>
      </c>
      <c r="K3" s="277"/>
      <c r="L3" s="277"/>
      <c r="M3" s="277"/>
      <c r="N3" s="277"/>
      <c r="O3" s="277"/>
      <c r="P3" s="277"/>
      <c r="Q3" s="277"/>
      <c r="R3" s="13" t="s">
        <v>490</v>
      </c>
    </row>
    <row r="4" spans="1:18" s="67" customFormat="1" ht="18" customHeight="1" x14ac:dyDescent="0.4">
      <c r="A4" s="542" t="s">
        <v>1</v>
      </c>
      <c r="B4" s="542" t="s">
        <v>339</v>
      </c>
      <c r="C4" s="539" t="s">
        <v>376</v>
      </c>
      <c r="D4" s="540"/>
      <c r="E4" s="596"/>
      <c r="F4" s="539" t="s">
        <v>344</v>
      </c>
      <c r="G4" s="540"/>
      <c r="H4" s="596"/>
      <c r="I4" s="542" t="s">
        <v>340</v>
      </c>
      <c r="J4" s="278"/>
      <c r="K4" s="599" t="s">
        <v>1</v>
      </c>
      <c r="L4" s="601" t="s">
        <v>376</v>
      </c>
      <c r="M4" s="602"/>
      <c r="N4" s="603"/>
      <c r="O4" s="601" t="s">
        <v>344</v>
      </c>
      <c r="P4" s="602"/>
      <c r="Q4" s="603"/>
      <c r="R4" s="544" t="s">
        <v>340</v>
      </c>
    </row>
    <row r="5" spans="1:18" s="67" customFormat="1" ht="18" customHeight="1" x14ac:dyDescent="0.4">
      <c r="A5" s="543"/>
      <c r="B5" s="543"/>
      <c r="C5" s="32" t="s">
        <v>48</v>
      </c>
      <c r="D5" s="33" t="s">
        <v>341</v>
      </c>
      <c r="E5" s="262" t="s">
        <v>342</v>
      </c>
      <c r="F5" s="32" t="s">
        <v>48</v>
      </c>
      <c r="G5" s="33" t="s">
        <v>341</v>
      </c>
      <c r="H5" s="262" t="s">
        <v>342</v>
      </c>
      <c r="I5" s="543"/>
      <c r="J5" s="278"/>
      <c r="K5" s="600"/>
      <c r="L5" s="32" t="s">
        <v>48</v>
      </c>
      <c r="M5" s="33" t="s">
        <v>341</v>
      </c>
      <c r="N5" s="262" t="s">
        <v>342</v>
      </c>
      <c r="O5" s="32" t="s">
        <v>48</v>
      </c>
      <c r="P5" s="33" t="s">
        <v>341</v>
      </c>
      <c r="Q5" s="262" t="s">
        <v>342</v>
      </c>
      <c r="R5" s="543"/>
    </row>
    <row r="6" spans="1:18" s="67" customFormat="1" ht="21" customHeight="1" x14ac:dyDescent="0.4">
      <c r="A6" s="36" t="s">
        <v>477</v>
      </c>
      <c r="B6" s="263">
        <v>22</v>
      </c>
      <c r="C6" s="264">
        <v>875</v>
      </c>
      <c r="D6" s="265">
        <v>442</v>
      </c>
      <c r="E6" s="266">
        <v>433</v>
      </c>
      <c r="F6" s="267" t="s">
        <v>32</v>
      </c>
      <c r="G6" s="268" t="s">
        <v>33</v>
      </c>
      <c r="H6" s="269" t="s">
        <v>34</v>
      </c>
      <c r="I6" s="263">
        <v>8</v>
      </c>
      <c r="J6" s="278"/>
      <c r="K6" s="270" t="s">
        <v>477</v>
      </c>
      <c r="L6" s="264">
        <v>592</v>
      </c>
      <c r="M6" s="265">
        <v>303</v>
      </c>
      <c r="N6" s="266">
        <v>289</v>
      </c>
      <c r="O6" s="267">
        <v>66</v>
      </c>
      <c r="P6" s="268">
        <v>58</v>
      </c>
      <c r="Q6" s="269">
        <v>8</v>
      </c>
      <c r="R6" s="263">
        <v>23</v>
      </c>
    </row>
    <row r="7" spans="1:18" s="67" customFormat="1" ht="21" customHeight="1" x14ac:dyDescent="0.4">
      <c r="A7" s="41">
        <v>30</v>
      </c>
      <c r="B7" s="271">
        <v>22</v>
      </c>
      <c r="C7" s="264">
        <v>876</v>
      </c>
      <c r="D7" s="265">
        <v>443</v>
      </c>
      <c r="E7" s="266">
        <v>433</v>
      </c>
      <c r="F7" s="267" t="s">
        <v>31</v>
      </c>
      <c r="G7" s="268" t="s">
        <v>35</v>
      </c>
      <c r="H7" s="269" t="s">
        <v>36</v>
      </c>
      <c r="I7" s="271">
        <v>8</v>
      </c>
      <c r="J7" s="278"/>
      <c r="K7" s="272">
        <v>30</v>
      </c>
      <c r="L7" s="264">
        <v>606</v>
      </c>
      <c r="M7" s="265">
        <v>312</v>
      </c>
      <c r="N7" s="266">
        <v>294</v>
      </c>
      <c r="O7" s="267">
        <v>63</v>
      </c>
      <c r="P7" s="268">
        <v>55</v>
      </c>
      <c r="Q7" s="269">
        <v>8</v>
      </c>
      <c r="R7" s="271">
        <v>22</v>
      </c>
    </row>
    <row r="8" spans="1:18" s="67" customFormat="1" ht="21" customHeight="1" x14ac:dyDescent="0.4">
      <c r="A8" s="41" t="s">
        <v>9</v>
      </c>
      <c r="B8" s="271">
        <v>21</v>
      </c>
      <c r="C8" s="264">
        <v>830</v>
      </c>
      <c r="D8" s="265">
        <v>413</v>
      </c>
      <c r="E8" s="266">
        <v>417</v>
      </c>
      <c r="F8" s="267" t="s">
        <v>377</v>
      </c>
      <c r="G8" s="268" t="s">
        <v>378</v>
      </c>
      <c r="H8" s="269" t="s">
        <v>379</v>
      </c>
      <c r="I8" s="271">
        <v>8</v>
      </c>
      <c r="J8" s="278"/>
      <c r="K8" s="272" t="s">
        <v>9</v>
      </c>
      <c r="L8" s="264">
        <v>596</v>
      </c>
      <c r="M8" s="265">
        <v>299</v>
      </c>
      <c r="N8" s="266">
        <v>297</v>
      </c>
      <c r="O8" s="267">
        <v>66</v>
      </c>
      <c r="P8" s="268">
        <v>56</v>
      </c>
      <c r="Q8" s="269">
        <v>10</v>
      </c>
      <c r="R8" s="271">
        <v>22</v>
      </c>
    </row>
    <row r="9" spans="1:18" s="67" customFormat="1" ht="21" customHeight="1" x14ac:dyDescent="0.4">
      <c r="A9" s="41" t="s">
        <v>476</v>
      </c>
      <c r="B9" s="271">
        <v>21</v>
      </c>
      <c r="C9" s="264">
        <v>814</v>
      </c>
      <c r="D9" s="265">
        <v>415</v>
      </c>
      <c r="E9" s="266">
        <v>399</v>
      </c>
      <c r="F9" s="267" t="s">
        <v>479</v>
      </c>
      <c r="G9" s="268" t="s">
        <v>480</v>
      </c>
      <c r="H9" s="269" t="s">
        <v>481</v>
      </c>
      <c r="I9" s="271">
        <v>8</v>
      </c>
      <c r="J9" s="278"/>
      <c r="K9" s="272" t="s">
        <v>476</v>
      </c>
      <c r="L9" s="264">
        <v>570</v>
      </c>
      <c r="M9" s="265">
        <v>290</v>
      </c>
      <c r="N9" s="266">
        <v>280</v>
      </c>
      <c r="O9" s="267">
        <v>66</v>
      </c>
      <c r="P9" s="268">
        <v>56</v>
      </c>
      <c r="Q9" s="269">
        <v>10</v>
      </c>
      <c r="R9" s="271">
        <v>22</v>
      </c>
    </row>
    <row r="10" spans="1:18" s="67" customFormat="1" ht="21" customHeight="1" x14ac:dyDescent="0.4">
      <c r="A10" s="200" t="s">
        <v>478</v>
      </c>
      <c r="B10" s="279">
        <v>20</v>
      </c>
      <c r="C10" s="280">
        <v>777</v>
      </c>
      <c r="D10" s="281">
        <v>394</v>
      </c>
      <c r="E10" s="282">
        <v>383</v>
      </c>
      <c r="F10" s="283" t="s">
        <v>500</v>
      </c>
      <c r="G10" s="284" t="s">
        <v>501</v>
      </c>
      <c r="H10" s="285" t="s">
        <v>502</v>
      </c>
      <c r="I10" s="279">
        <v>11</v>
      </c>
      <c r="J10" s="278"/>
      <c r="K10" s="200" t="s">
        <v>478</v>
      </c>
      <c r="L10" s="280">
        <v>595</v>
      </c>
      <c r="M10" s="281">
        <v>285</v>
      </c>
      <c r="N10" s="282">
        <v>310</v>
      </c>
      <c r="O10" s="280">
        <v>66</v>
      </c>
      <c r="P10" s="281">
        <v>57</v>
      </c>
      <c r="Q10" s="281">
        <v>9</v>
      </c>
      <c r="R10" s="279">
        <v>22</v>
      </c>
    </row>
    <row r="11" spans="1:18" s="67" customFormat="1" ht="11.25" customHeight="1" x14ac:dyDescent="0.4">
      <c r="A11" s="286" t="s">
        <v>37</v>
      </c>
      <c r="B11" s="286"/>
      <c r="C11" s="286"/>
      <c r="D11" s="286"/>
      <c r="E11" s="286"/>
      <c r="F11" s="286"/>
      <c r="G11" s="286"/>
      <c r="H11" s="287"/>
      <c r="K11" s="288" t="s">
        <v>42</v>
      </c>
    </row>
    <row r="12" spans="1:18" s="290" customFormat="1" ht="11.25" customHeight="1" x14ac:dyDescent="0.4">
      <c r="A12" s="28" t="s">
        <v>38</v>
      </c>
      <c r="B12" s="289"/>
      <c r="C12" s="289"/>
      <c r="D12" s="289"/>
      <c r="E12" s="289"/>
      <c r="F12" s="289"/>
      <c r="G12" s="289"/>
      <c r="K12" s="28" t="s">
        <v>43</v>
      </c>
    </row>
    <row r="13" spans="1:18" s="290" customFormat="1" ht="11.25" customHeight="1" x14ac:dyDescent="0.4">
      <c r="A13" s="289"/>
      <c r="B13" s="289"/>
      <c r="C13" s="289"/>
      <c r="D13" s="289"/>
      <c r="E13" s="289"/>
      <c r="F13" s="289"/>
      <c r="G13" s="289"/>
      <c r="K13" s="28" t="s">
        <v>44</v>
      </c>
    </row>
    <row r="14" spans="1:18" ht="18.75" customHeight="1" x14ac:dyDescent="0.4"/>
    <row r="15" spans="1:18" s="276" customFormat="1" ht="15" customHeight="1" x14ac:dyDescent="0.4">
      <c r="A15" s="550" t="s">
        <v>382</v>
      </c>
      <c r="B15" s="550"/>
      <c r="C15" s="550"/>
      <c r="D15" s="550"/>
      <c r="E15" s="550"/>
      <c r="F15" s="550"/>
      <c r="G15" s="550"/>
      <c r="H15" s="550"/>
      <c r="I15" s="550"/>
      <c r="K15" s="550" t="s">
        <v>384</v>
      </c>
      <c r="L15" s="550"/>
      <c r="M15" s="550"/>
      <c r="N15" s="550"/>
      <c r="O15" s="550"/>
      <c r="P15" s="550"/>
      <c r="Q15" s="550"/>
      <c r="R15" s="550"/>
    </row>
    <row r="16" spans="1:18" s="67" customFormat="1" ht="11.25" customHeight="1" thickBot="1" x14ac:dyDescent="0.45">
      <c r="A16" s="277"/>
      <c r="B16" s="277"/>
      <c r="C16" s="277"/>
      <c r="D16" s="292"/>
      <c r="E16" s="292"/>
      <c r="F16" s="292"/>
      <c r="G16" s="292"/>
      <c r="H16" s="292"/>
      <c r="I16" s="13" t="s">
        <v>490</v>
      </c>
      <c r="K16" s="277"/>
      <c r="L16" s="277"/>
      <c r="M16" s="277"/>
      <c r="N16" s="277"/>
      <c r="O16" s="277"/>
      <c r="P16" s="277"/>
      <c r="Q16" s="277"/>
      <c r="R16" s="13" t="s">
        <v>490</v>
      </c>
    </row>
    <row r="17" spans="1:18" s="67" customFormat="1" ht="18" customHeight="1" x14ac:dyDescent="0.4">
      <c r="A17" s="542" t="s">
        <v>1</v>
      </c>
      <c r="B17" s="542" t="s">
        <v>339</v>
      </c>
      <c r="C17" s="539" t="s">
        <v>381</v>
      </c>
      <c r="D17" s="540"/>
      <c r="E17" s="596"/>
      <c r="F17" s="539" t="s">
        <v>344</v>
      </c>
      <c r="G17" s="540"/>
      <c r="H17" s="596"/>
      <c r="I17" s="542" t="s">
        <v>340</v>
      </c>
      <c r="J17" s="278"/>
      <c r="K17" s="599" t="s">
        <v>1</v>
      </c>
      <c r="L17" s="601" t="s">
        <v>376</v>
      </c>
      <c r="M17" s="602"/>
      <c r="N17" s="603"/>
      <c r="O17" s="601" t="s">
        <v>344</v>
      </c>
      <c r="P17" s="602"/>
      <c r="Q17" s="603"/>
      <c r="R17" s="544" t="s">
        <v>340</v>
      </c>
    </row>
    <row r="18" spans="1:18" s="67" customFormat="1" ht="18" customHeight="1" x14ac:dyDescent="0.4">
      <c r="A18" s="543"/>
      <c r="B18" s="543"/>
      <c r="C18" s="32" t="s">
        <v>48</v>
      </c>
      <c r="D18" s="33" t="s">
        <v>341</v>
      </c>
      <c r="E18" s="262" t="s">
        <v>342</v>
      </c>
      <c r="F18" s="32" t="s">
        <v>48</v>
      </c>
      <c r="G18" s="33" t="s">
        <v>341</v>
      </c>
      <c r="H18" s="262" t="s">
        <v>342</v>
      </c>
      <c r="I18" s="543"/>
      <c r="J18" s="278"/>
      <c r="K18" s="600"/>
      <c r="L18" s="32" t="s">
        <v>48</v>
      </c>
      <c r="M18" s="33" t="s">
        <v>341</v>
      </c>
      <c r="N18" s="262" t="s">
        <v>342</v>
      </c>
      <c r="O18" s="32" t="s">
        <v>48</v>
      </c>
      <c r="P18" s="33" t="s">
        <v>341</v>
      </c>
      <c r="Q18" s="262" t="s">
        <v>342</v>
      </c>
      <c r="R18" s="543"/>
    </row>
    <row r="19" spans="1:18" s="67" customFormat="1" ht="21" customHeight="1" x14ac:dyDescent="0.4">
      <c r="A19" s="36" t="s">
        <v>477</v>
      </c>
      <c r="B19" s="263">
        <v>61</v>
      </c>
      <c r="C19" s="264">
        <v>297</v>
      </c>
      <c r="D19" s="265">
        <v>212</v>
      </c>
      <c r="E19" s="266">
        <v>85</v>
      </c>
      <c r="F19" s="267">
        <v>139</v>
      </c>
      <c r="G19" s="268">
        <v>50</v>
      </c>
      <c r="H19" s="269">
        <v>89</v>
      </c>
      <c r="I19" s="263">
        <v>24</v>
      </c>
      <c r="J19" s="278"/>
      <c r="K19" s="270" t="s">
        <v>477</v>
      </c>
      <c r="L19" s="273">
        <v>7085</v>
      </c>
      <c r="M19" s="274">
        <v>6285</v>
      </c>
      <c r="N19" s="266">
        <v>800</v>
      </c>
      <c r="O19" s="267">
        <v>336</v>
      </c>
      <c r="P19" s="268">
        <v>302</v>
      </c>
      <c r="Q19" s="269">
        <v>34</v>
      </c>
      <c r="R19" s="263">
        <v>217</v>
      </c>
    </row>
    <row r="20" spans="1:18" s="67" customFormat="1" ht="21" customHeight="1" x14ac:dyDescent="0.4">
      <c r="A20" s="41">
        <v>30</v>
      </c>
      <c r="B20" s="271">
        <v>65</v>
      </c>
      <c r="C20" s="264">
        <v>324</v>
      </c>
      <c r="D20" s="265">
        <v>231</v>
      </c>
      <c r="E20" s="266">
        <v>93</v>
      </c>
      <c r="F20" s="267">
        <v>152</v>
      </c>
      <c r="G20" s="268">
        <v>57</v>
      </c>
      <c r="H20" s="269">
        <v>95</v>
      </c>
      <c r="I20" s="271">
        <v>24</v>
      </c>
      <c r="J20" s="278"/>
      <c r="K20" s="272">
        <v>30</v>
      </c>
      <c r="L20" s="273">
        <v>7023</v>
      </c>
      <c r="M20" s="274">
        <v>6192</v>
      </c>
      <c r="N20" s="266">
        <v>831</v>
      </c>
      <c r="O20" s="267">
        <v>332</v>
      </c>
      <c r="P20" s="268">
        <v>298</v>
      </c>
      <c r="Q20" s="269">
        <v>34</v>
      </c>
      <c r="R20" s="271">
        <v>225</v>
      </c>
    </row>
    <row r="21" spans="1:18" s="67" customFormat="1" ht="21" customHeight="1" x14ac:dyDescent="0.4">
      <c r="A21" s="41" t="s">
        <v>9</v>
      </c>
      <c r="B21" s="271">
        <v>64</v>
      </c>
      <c r="C21" s="264">
        <v>342</v>
      </c>
      <c r="D21" s="265">
        <v>242</v>
      </c>
      <c r="E21" s="266">
        <v>100</v>
      </c>
      <c r="F21" s="267">
        <v>153</v>
      </c>
      <c r="G21" s="268">
        <v>53</v>
      </c>
      <c r="H21" s="269">
        <v>100</v>
      </c>
      <c r="I21" s="271">
        <v>21</v>
      </c>
      <c r="J21" s="278"/>
      <c r="K21" s="272" t="s">
        <v>9</v>
      </c>
      <c r="L21" s="273">
        <v>6934</v>
      </c>
      <c r="M21" s="274">
        <v>6100</v>
      </c>
      <c r="N21" s="266">
        <v>834</v>
      </c>
      <c r="O21" s="267">
        <v>334</v>
      </c>
      <c r="P21" s="268">
        <v>300</v>
      </c>
      <c r="Q21" s="269">
        <v>34</v>
      </c>
      <c r="R21" s="271">
        <v>218</v>
      </c>
    </row>
    <row r="22" spans="1:18" s="67" customFormat="1" ht="21" customHeight="1" x14ac:dyDescent="0.4">
      <c r="A22" s="41" t="s">
        <v>476</v>
      </c>
      <c r="B22" s="271">
        <v>64</v>
      </c>
      <c r="C22" s="264">
        <v>348</v>
      </c>
      <c r="D22" s="265">
        <v>246</v>
      </c>
      <c r="E22" s="266">
        <v>102</v>
      </c>
      <c r="F22" s="267">
        <v>150</v>
      </c>
      <c r="G22" s="268">
        <v>54</v>
      </c>
      <c r="H22" s="269">
        <v>96</v>
      </c>
      <c r="I22" s="271">
        <v>20</v>
      </c>
      <c r="J22" s="278"/>
      <c r="K22" s="199" t="s">
        <v>391</v>
      </c>
      <c r="L22" s="273">
        <v>6981</v>
      </c>
      <c r="M22" s="274">
        <v>6123</v>
      </c>
      <c r="N22" s="266">
        <v>858</v>
      </c>
      <c r="O22" s="267">
        <v>324</v>
      </c>
      <c r="P22" s="268">
        <v>290</v>
      </c>
      <c r="Q22" s="269">
        <v>34</v>
      </c>
      <c r="R22" s="271">
        <v>217</v>
      </c>
    </row>
    <row r="23" spans="1:18" s="28" customFormat="1" ht="21" customHeight="1" x14ac:dyDescent="0.4">
      <c r="A23" s="200" t="s">
        <v>478</v>
      </c>
      <c r="B23" s="279">
        <v>65</v>
      </c>
      <c r="C23" s="280">
        <v>356</v>
      </c>
      <c r="D23" s="281">
        <v>245</v>
      </c>
      <c r="E23" s="282">
        <v>111</v>
      </c>
      <c r="F23" s="280">
        <v>160</v>
      </c>
      <c r="G23" s="281">
        <v>58</v>
      </c>
      <c r="H23" s="281">
        <v>102</v>
      </c>
      <c r="I23" s="279">
        <v>22</v>
      </c>
      <c r="K23" s="200" t="s">
        <v>478</v>
      </c>
      <c r="L23" s="293">
        <v>6849</v>
      </c>
      <c r="M23" s="294">
        <v>5989</v>
      </c>
      <c r="N23" s="282">
        <v>860</v>
      </c>
      <c r="O23" s="280">
        <v>312</v>
      </c>
      <c r="P23" s="281">
        <v>279</v>
      </c>
      <c r="Q23" s="281">
        <v>33</v>
      </c>
      <c r="R23" s="279">
        <v>215</v>
      </c>
    </row>
    <row r="24" spans="1:18" s="28" customFormat="1" ht="11.25" customHeight="1" x14ac:dyDescent="0.4">
      <c r="A24" s="597" t="s">
        <v>39</v>
      </c>
      <c r="B24" s="597"/>
      <c r="C24" s="597"/>
      <c r="D24" s="597"/>
      <c r="E24" s="597"/>
      <c r="F24" s="597"/>
      <c r="G24" s="597"/>
      <c r="H24" s="67"/>
      <c r="K24" s="286" t="s">
        <v>45</v>
      </c>
      <c r="L24" s="67"/>
      <c r="M24" s="67"/>
      <c r="N24" s="67"/>
      <c r="O24" s="67"/>
      <c r="P24" s="67"/>
      <c r="Q24" s="67"/>
      <c r="R24" s="67"/>
    </row>
    <row r="25" spans="1:18" s="289" customFormat="1" ht="12" customHeight="1" x14ac:dyDescent="0.4">
      <c r="A25" s="598" t="s">
        <v>40</v>
      </c>
      <c r="B25" s="598"/>
      <c r="C25" s="598"/>
      <c r="D25" s="598"/>
      <c r="E25" s="598"/>
      <c r="F25" s="598"/>
      <c r="G25" s="598"/>
      <c r="H25" s="598"/>
      <c r="K25" s="28" t="s">
        <v>46</v>
      </c>
      <c r="L25" s="290"/>
      <c r="M25" s="290"/>
      <c r="N25" s="290"/>
      <c r="O25" s="290"/>
      <c r="P25" s="290"/>
      <c r="Q25" s="290"/>
      <c r="R25" s="290"/>
    </row>
    <row r="26" spans="1:18" s="289" customFormat="1" ht="12" customHeight="1" x14ac:dyDescent="0.4">
      <c r="A26" s="598" t="s">
        <v>41</v>
      </c>
      <c r="B26" s="598"/>
      <c r="C26" s="598"/>
      <c r="D26" s="598"/>
      <c r="E26" s="598"/>
      <c r="F26" s="598"/>
      <c r="G26" s="598"/>
      <c r="H26" s="598"/>
      <c r="K26" s="28" t="s">
        <v>44</v>
      </c>
      <c r="L26" s="290"/>
      <c r="M26" s="290"/>
      <c r="N26" s="290"/>
      <c r="O26" s="290"/>
      <c r="P26" s="290"/>
      <c r="Q26" s="290"/>
      <c r="R26" s="290"/>
    </row>
    <row r="27" spans="1:18" s="296" customFormat="1" ht="8.1" customHeight="1" x14ac:dyDescent="0.4"/>
    <row r="28" spans="1:18" s="112" customFormat="1" ht="12" customHeight="1" x14ac:dyDescent="0.4"/>
    <row r="29" spans="1:18" s="112" customFormat="1" ht="5.0999999999999996" customHeight="1" x14ac:dyDescent="0.4"/>
    <row r="30" spans="1:18" s="28" customFormat="1" ht="11.45" customHeight="1" x14ac:dyDescent="0.4"/>
    <row r="31" spans="1:18" s="28" customFormat="1" ht="17.100000000000001" customHeight="1" x14ac:dyDescent="0.4"/>
    <row r="32" spans="1:18" s="28" customFormat="1" ht="17.100000000000001" customHeight="1" x14ac:dyDescent="0.4"/>
    <row r="33" s="28" customFormat="1" ht="17.100000000000001" customHeight="1" x14ac:dyDescent="0.4"/>
    <row r="34" s="28" customFormat="1" ht="17.100000000000001" customHeight="1" x14ac:dyDescent="0.4"/>
    <row r="35" s="28" customFormat="1" ht="17.100000000000001" customHeight="1" x14ac:dyDescent="0.4"/>
    <row r="36" s="28" customFormat="1" ht="17.100000000000001" customHeight="1" x14ac:dyDescent="0.4"/>
    <row r="37" s="28" customFormat="1" ht="17.100000000000001" customHeight="1" x14ac:dyDescent="0.4"/>
    <row r="38" s="67" customFormat="1" ht="12" customHeight="1" x14ac:dyDescent="0.4"/>
    <row r="39" s="290" customFormat="1" ht="9.75" x14ac:dyDescent="0.4"/>
    <row r="40" s="290" customFormat="1" ht="9.75" x14ac:dyDescent="0.4"/>
    <row r="41" ht="9" customHeight="1" x14ac:dyDescent="0.4"/>
    <row r="42" ht="9" customHeight="1" x14ac:dyDescent="0.4"/>
    <row r="43" ht="9" customHeight="1" x14ac:dyDescent="0.4"/>
    <row r="44" ht="9" customHeight="1" x14ac:dyDescent="0.4"/>
    <row r="45" ht="9" customHeight="1" x14ac:dyDescent="0.4"/>
    <row r="46" ht="9" customHeight="1" x14ac:dyDescent="0.4"/>
  </sheetData>
  <mergeCells count="25">
    <mergeCell ref="R4:R5"/>
    <mergeCell ref="K2:R2"/>
    <mergeCell ref="K15:R15"/>
    <mergeCell ref="K17:K18"/>
    <mergeCell ref="L17:N17"/>
    <mergeCell ref="O17:Q17"/>
    <mergeCell ref="R17:R18"/>
    <mergeCell ref="L4:N4"/>
    <mergeCell ref="O4:Q4"/>
    <mergeCell ref="A24:G24"/>
    <mergeCell ref="A25:H25"/>
    <mergeCell ref="A26:H26"/>
    <mergeCell ref="A15:I15"/>
    <mergeCell ref="K4:K5"/>
    <mergeCell ref="F4:H4"/>
    <mergeCell ref="I4:I5"/>
    <mergeCell ref="A2:I2"/>
    <mergeCell ref="A17:A18"/>
    <mergeCell ref="B17:B18"/>
    <mergeCell ref="C17:E17"/>
    <mergeCell ref="F17:H17"/>
    <mergeCell ref="I17:I18"/>
    <mergeCell ref="A4:A5"/>
    <mergeCell ref="B4:B5"/>
    <mergeCell ref="C4:E4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6"/>
  <sheetViews>
    <sheetView showGridLines="0" view="pageBreakPreview" zoomScaleNormal="100" zoomScaleSheetLayoutView="100" workbookViewId="0"/>
  </sheetViews>
  <sheetFormatPr defaultRowHeight="13.5" x14ac:dyDescent="0.4"/>
  <cols>
    <col min="1" max="1" width="19.5" style="27" customWidth="1"/>
    <col min="2" max="3" width="9.75" style="27" customWidth="1"/>
    <col min="4" max="7" width="19.5" style="27" customWidth="1"/>
    <col min="8" max="16384" width="9" style="27"/>
  </cols>
  <sheetData>
    <row r="1" spans="1:12" s="511" customFormat="1" ht="15" customHeight="1" x14ac:dyDescent="0.4">
      <c r="A1" s="537" t="s">
        <v>387</v>
      </c>
      <c r="B1" s="537"/>
      <c r="C1" s="537"/>
      <c r="D1" s="537"/>
    </row>
    <row r="2" spans="1:12" s="511" customFormat="1" ht="11.25" customHeight="1" thickBot="1" x14ac:dyDescent="0.45">
      <c r="A2" s="512"/>
      <c r="D2" s="13" t="s">
        <v>497</v>
      </c>
    </row>
    <row r="3" spans="1:12" s="112" customFormat="1" ht="23.25" customHeight="1" x14ac:dyDescent="0.4">
      <c r="A3" s="513" t="s">
        <v>74</v>
      </c>
      <c r="B3" s="514" t="s">
        <v>75</v>
      </c>
      <c r="C3" s="515" t="s">
        <v>76</v>
      </c>
      <c r="D3" s="516" t="s">
        <v>77</v>
      </c>
      <c r="F3" s="517"/>
      <c r="H3" s="518"/>
      <c r="J3" s="518"/>
      <c r="L3" s="518"/>
    </row>
    <row r="4" spans="1:12" s="112" customFormat="1" ht="23.25" customHeight="1" x14ac:dyDescent="0.4">
      <c r="A4" s="7" t="s">
        <v>78</v>
      </c>
      <c r="B4" s="519">
        <v>1</v>
      </c>
      <c r="C4" s="520">
        <v>217</v>
      </c>
      <c r="D4" s="521" t="s">
        <v>79</v>
      </c>
      <c r="F4" s="522"/>
      <c r="H4" s="518"/>
      <c r="J4" s="518"/>
      <c r="L4" s="518"/>
    </row>
    <row r="5" spans="1:12" s="112" customFormat="1" ht="23.25" customHeight="1" x14ac:dyDescent="0.4">
      <c r="A5" s="8" t="s">
        <v>80</v>
      </c>
      <c r="B5" s="523">
        <v>56</v>
      </c>
      <c r="C5" s="524">
        <v>4333</v>
      </c>
      <c r="D5" s="525" t="s">
        <v>81</v>
      </c>
      <c r="F5" s="522"/>
      <c r="H5" s="518"/>
      <c r="J5" s="518"/>
      <c r="L5" s="518"/>
    </row>
    <row r="6" spans="1:12" s="112" customFormat="1" ht="23.25" customHeight="1" x14ac:dyDescent="0.4">
      <c r="A6" s="8" t="s">
        <v>82</v>
      </c>
      <c r="B6" s="523">
        <v>7</v>
      </c>
      <c r="C6" s="524">
        <v>4291</v>
      </c>
      <c r="D6" s="525" t="s">
        <v>466</v>
      </c>
      <c r="F6" s="522"/>
      <c r="H6" s="518"/>
      <c r="J6" s="518"/>
      <c r="L6" s="518"/>
    </row>
    <row r="7" spans="1:12" s="112" customFormat="1" ht="23.25" customHeight="1" x14ac:dyDescent="0.4">
      <c r="A7" s="8" t="s">
        <v>83</v>
      </c>
      <c r="B7" s="526">
        <v>32</v>
      </c>
      <c r="C7" s="524">
        <v>1161</v>
      </c>
      <c r="D7" s="525" t="s">
        <v>84</v>
      </c>
      <c r="F7" s="522"/>
    </row>
    <row r="8" spans="1:12" s="112" customFormat="1" ht="23.25" customHeight="1" x14ac:dyDescent="0.4">
      <c r="A8" s="8" t="s">
        <v>85</v>
      </c>
      <c r="B8" s="523">
        <v>6</v>
      </c>
      <c r="C8" s="524">
        <v>75</v>
      </c>
      <c r="D8" s="525" t="s">
        <v>86</v>
      </c>
      <c r="F8" s="517"/>
    </row>
    <row r="9" spans="1:12" s="112" customFormat="1" ht="23.25" customHeight="1" x14ac:dyDescent="0.4">
      <c r="A9" s="8" t="s">
        <v>87</v>
      </c>
      <c r="B9" s="526">
        <v>17</v>
      </c>
      <c r="C9" s="524">
        <v>589</v>
      </c>
      <c r="D9" s="525" t="s">
        <v>88</v>
      </c>
      <c r="F9" s="522"/>
    </row>
    <row r="10" spans="1:12" s="112" customFormat="1" ht="23.25" customHeight="1" x14ac:dyDescent="0.4">
      <c r="A10" s="8" t="s">
        <v>89</v>
      </c>
      <c r="B10" s="526">
        <v>1</v>
      </c>
      <c r="C10" s="527">
        <v>251</v>
      </c>
      <c r="D10" s="525" t="s">
        <v>90</v>
      </c>
      <c r="F10" s="522"/>
    </row>
    <row r="11" spans="1:12" s="112" customFormat="1" ht="23.25" customHeight="1" x14ac:dyDescent="0.4">
      <c r="A11" s="8" t="s">
        <v>91</v>
      </c>
      <c r="B11" s="526">
        <v>4</v>
      </c>
      <c r="C11" s="524">
        <v>883</v>
      </c>
      <c r="D11" s="525" t="s">
        <v>84</v>
      </c>
      <c r="F11" s="522"/>
    </row>
    <row r="12" spans="1:12" s="112" customFormat="1" ht="23.25" customHeight="1" x14ac:dyDescent="0.4">
      <c r="A12" s="8" t="s">
        <v>92</v>
      </c>
      <c r="B12" s="526">
        <v>1</v>
      </c>
      <c r="C12" s="527">
        <v>16</v>
      </c>
      <c r="D12" s="525" t="s">
        <v>93</v>
      </c>
      <c r="F12" s="522"/>
    </row>
    <row r="13" spans="1:12" s="112" customFormat="1" ht="23.25" customHeight="1" x14ac:dyDescent="0.4">
      <c r="A13" s="8" t="s">
        <v>94</v>
      </c>
      <c r="B13" s="523">
        <v>17</v>
      </c>
      <c r="C13" s="524">
        <v>859</v>
      </c>
      <c r="D13" s="525" t="s">
        <v>95</v>
      </c>
      <c r="F13" s="522"/>
    </row>
    <row r="14" spans="1:12" s="112" customFormat="1" ht="23.25" customHeight="1" x14ac:dyDescent="0.4">
      <c r="A14" s="8" t="s">
        <v>96</v>
      </c>
      <c r="B14" s="526">
        <v>1</v>
      </c>
      <c r="C14" s="527">
        <v>80</v>
      </c>
      <c r="D14" s="525" t="s">
        <v>467</v>
      </c>
      <c r="F14" s="522"/>
    </row>
    <row r="15" spans="1:12" s="112" customFormat="1" ht="23.25" customHeight="1" x14ac:dyDescent="0.4">
      <c r="A15" s="528" t="s">
        <v>503</v>
      </c>
      <c r="B15" s="281">
        <v>3</v>
      </c>
      <c r="C15" s="529">
        <v>83</v>
      </c>
      <c r="D15" s="530" t="s">
        <v>504</v>
      </c>
      <c r="F15" s="522"/>
    </row>
    <row r="16" spans="1:12" s="112" customFormat="1" ht="11.25" customHeight="1" x14ac:dyDescent="0.4">
      <c r="A16" s="295" t="s">
        <v>498</v>
      </c>
      <c r="F16" s="522"/>
    </row>
    <row r="17" spans="1:8" s="511" customFormat="1" ht="27" customHeight="1" x14ac:dyDescent="0.4"/>
    <row r="18" spans="1:8" s="112" customFormat="1" ht="18" customHeight="1" x14ac:dyDescent="0.4">
      <c r="A18" s="517" t="s">
        <v>385</v>
      </c>
      <c r="D18" s="531" t="s">
        <v>386</v>
      </c>
    </row>
    <row r="19" spans="1:8" s="112" customFormat="1" ht="18" customHeight="1" x14ac:dyDescent="0.4">
      <c r="A19" s="532" t="s">
        <v>97</v>
      </c>
      <c r="B19" s="366" t="s">
        <v>103</v>
      </c>
      <c r="D19" s="533" t="s">
        <v>113</v>
      </c>
      <c r="E19" s="534" t="s">
        <v>114</v>
      </c>
      <c r="F19" s="534" t="s">
        <v>115</v>
      </c>
      <c r="G19" s="535" t="s">
        <v>116</v>
      </c>
    </row>
    <row r="20" spans="1:8" s="112" customFormat="1" ht="18" customHeight="1" x14ac:dyDescent="0.4">
      <c r="A20" s="532" t="s">
        <v>101</v>
      </c>
      <c r="B20" s="366" t="s">
        <v>107</v>
      </c>
      <c r="D20" s="533" t="s">
        <v>117</v>
      </c>
      <c r="E20" s="534" t="s">
        <v>118</v>
      </c>
      <c r="F20" s="534" t="s">
        <v>119</v>
      </c>
      <c r="G20" s="535" t="s">
        <v>120</v>
      </c>
    </row>
    <row r="21" spans="1:8" s="112" customFormat="1" ht="18" customHeight="1" x14ac:dyDescent="0.4">
      <c r="A21" s="532" t="s">
        <v>105</v>
      </c>
      <c r="B21" s="366" t="s">
        <v>111</v>
      </c>
      <c r="D21" s="533" t="s">
        <v>121</v>
      </c>
      <c r="E21" s="534" t="s">
        <v>122</v>
      </c>
      <c r="F21" s="534" t="s">
        <v>123</v>
      </c>
      <c r="G21" s="535" t="s">
        <v>124</v>
      </c>
    </row>
    <row r="22" spans="1:8" s="112" customFormat="1" ht="18" customHeight="1" x14ac:dyDescent="0.4">
      <c r="A22" s="532" t="s">
        <v>109</v>
      </c>
      <c r="B22" s="522" t="s">
        <v>100</v>
      </c>
      <c r="D22" s="533" t="s">
        <v>125</v>
      </c>
      <c r="E22" s="534" t="s">
        <v>126</v>
      </c>
      <c r="F22" s="534" t="s">
        <v>127</v>
      </c>
      <c r="G22" s="535" t="s">
        <v>128</v>
      </c>
    </row>
    <row r="23" spans="1:8" s="112" customFormat="1" ht="18" customHeight="1" x14ac:dyDescent="0.4">
      <c r="A23" s="532" t="s">
        <v>98</v>
      </c>
      <c r="B23" s="522" t="s">
        <v>104</v>
      </c>
      <c r="D23" s="533" t="s">
        <v>129</v>
      </c>
      <c r="E23" s="534" t="s">
        <v>130</v>
      </c>
      <c r="F23" s="534" t="s">
        <v>131</v>
      </c>
      <c r="G23" s="535" t="s">
        <v>132</v>
      </c>
    </row>
    <row r="24" spans="1:8" s="112" customFormat="1" ht="18" customHeight="1" x14ac:dyDescent="0.4">
      <c r="A24" s="532" t="s">
        <v>102</v>
      </c>
      <c r="B24" s="522" t="s">
        <v>108</v>
      </c>
      <c r="D24" s="533" t="s">
        <v>133</v>
      </c>
      <c r="E24" s="534" t="s">
        <v>134</v>
      </c>
      <c r="F24" s="534" t="s">
        <v>135</v>
      </c>
      <c r="G24" s="535" t="s">
        <v>136</v>
      </c>
    </row>
    <row r="25" spans="1:8" s="112" customFormat="1" ht="18" customHeight="1" x14ac:dyDescent="0.4">
      <c r="A25" s="532" t="s">
        <v>106</v>
      </c>
      <c r="B25" s="522" t="s">
        <v>112</v>
      </c>
      <c r="D25" s="533" t="s">
        <v>137</v>
      </c>
      <c r="E25" s="534" t="s">
        <v>138</v>
      </c>
      <c r="F25" s="534" t="s">
        <v>139</v>
      </c>
      <c r="G25" s="535" t="s">
        <v>140</v>
      </c>
    </row>
    <row r="26" spans="1:8" s="112" customFormat="1" ht="18" customHeight="1" x14ac:dyDescent="0.4">
      <c r="A26" s="532" t="s">
        <v>110</v>
      </c>
      <c r="B26" s="522" t="s">
        <v>452</v>
      </c>
      <c r="D26" s="533" t="s">
        <v>141</v>
      </c>
      <c r="E26" s="534" t="s">
        <v>142</v>
      </c>
      <c r="F26" s="534" t="s">
        <v>143</v>
      </c>
      <c r="G26" s="535" t="s">
        <v>144</v>
      </c>
    </row>
    <row r="27" spans="1:8" s="28" customFormat="1" ht="18" customHeight="1" x14ac:dyDescent="0.4">
      <c r="A27" s="536" t="s">
        <v>99</v>
      </c>
      <c r="F27" s="511"/>
      <c r="G27" s="511"/>
      <c r="H27" s="511"/>
    </row>
    <row r="28" spans="1:8" s="28" customFormat="1" ht="18" customHeight="1" x14ac:dyDescent="0.4"/>
    <row r="29" spans="1:8" s="28" customFormat="1" ht="18" customHeight="1" x14ac:dyDescent="0.4"/>
    <row r="30" spans="1:8" s="28" customFormat="1" ht="18" customHeight="1" x14ac:dyDescent="0.4"/>
    <row r="31" spans="1:8" s="28" customFormat="1" ht="36" customHeight="1" x14ac:dyDescent="0.4">
      <c r="A31" s="295"/>
    </row>
    <row r="32" spans="1:8" s="112" customFormat="1" ht="12" customHeight="1" x14ac:dyDescent="0.4"/>
    <row r="33" spans="1:4" s="28" customFormat="1" ht="11.45" customHeight="1" x14ac:dyDescent="0.4"/>
    <row r="34" spans="1:4" s="28" customFormat="1" ht="18" customHeight="1" x14ac:dyDescent="0.4"/>
    <row r="35" spans="1:4" s="28" customFormat="1" ht="20.100000000000001" customHeight="1" x14ac:dyDescent="0.4"/>
    <row r="36" spans="1:4" s="28" customFormat="1" ht="20.100000000000001" customHeight="1" x14ac:dyDescent="0.4"/>
    <row r="37" spans="1:4" s="28" customFormat="1" ht="20.100000000000001" customHeight="1" x14ac:dyDescent="0.4"/>
    <row r="38" spans="1:4" s="28" customFormat="1" ht="20.100000000000001" customHeight="1" x14ac:dyDescent="0.4"/>
    <row r="39" spans="1:4" s="28" customFormat="1" ht="20.100000000000001" customHeight="1" x14ac:dyDescent="0.4"/>
    <row r="40" spans="1:4" s="28" customFormat="1" ht="20.100000000000001" customHeight="1" x14ac:dyDescent="0.4"/>
    <row r="41" spans="1:4" s="28" customFormat="1" ht="12" customHeight="1" x14ac:dyDescent="0.4"/>
    <row r="42" spans="1:4" s="289" customFormat="1" ht="9.75" x14ac:dyDescent="0.4"/>
    <row r="43" spans="1:4" s="289" customFormat="1" ht="9.75" x14ac:dyDescent="0.4"/>
    <row r="45" spans="1:4" x14ac:dyDescent="0.4">
      <c r="A45" s="28"/>
      <c r="B45" s="28"/>
      <c r="C45" s="28"/>
      <c r="D45" s="28"/>
    </row>
    <row r="46" spans="1:4" x14ac:dyDescent="0.4">
      <c r="A46" s="28"/>
      <c r="B46" s="28"/>
      <c r="C46" s="28"/>
      <c r="D46" s="28"/>
    </row>
    <row r="47" spans="1:4" x14ac:dyDescent="0.4">
      <c r="A47" s="28"/>
      <c r="B47" s="28"/>
      <c r="C47" s="28"/>
      <c r="D47" s="28"/>
    </row>
    <row r="48" spans="1:4" x14ac:dyDescent="0.4">
      <c r="A48" s="28"/>
      <c r="B48" s="28"/>
      <c r="C48" s="28"/>
      <c r="D48" s="28"/>
    </row>
    <row r="49" spans="1:4" x14ac:dyDescent="0.4">
      <c r="A49" s="28"/>
      <c r="B49" s="28"/>
      <c r="C49" s="28"/>
      <c r="D49" s="28"/>
    </row>
    <row r="50" spans="1:4" x14ac:dyDescent="0.4">
      <c r="A50" s="28"/>
      <c r="B50" s="28"/>
      <c r="C50" s="28"/>
      <c r="D50" s="28"/>
    </row>
    <row r="51" spans="1:4" x14ac:dyDescent="0.4">
      <c r="A51" s="28"/>
      <c r="B51" s="28"/>
      <c r="C51" s="28"/>
      <c r="D51" s="28"/>
    </row>
    <row r="52" spans="1:4" x14ac:dyDescent="0.4">
      <c r="A52" s="28"/>
      <c r="B52" s="28"/>
      <c r="C52" s="28"/>
      <c r="D52" s="28"/>
    </row>
    <row r="53" spans="1:4" x14ac:dyDescent="0.4">
      <c r="A53" s="28"/>
      <c r="B53" s="28"/>
      <c r="C53" s="28"/>
      <c r="D53" s="28"/>
    </row>
    <row r="54" spans="1:4" x14ac:dyDescent="0.4">
      <c r="A54" s="28"/>
      <c r="B54" s="28"/>
      <c r="C54" s="28"/>
      <c r="D54" s="28"/>
    </row>
    <row r="55" spans="1:4" x14ac:dyDescent="0.4">
      <c r="A55" s="28"/>
      <c r="B55" s="28"/>
      <c r="C55" s="28"/>
      <c r="D55" s="28"/>
    </row>
    <row r="56" spans="1:4" x14ac:dyDescent="0.4">
      <c r="A56" s="28"/>
      <c r="B56" s="28"/>
      <c r="C56" s="28"/>
      <c r="D56" s="28"/>
    </row>
  </sheetData>
  <mergeCells count="1">
    <mergeCell ref="A1:D1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0"/>
  <sheetViews>
    <sheetView showGridLines="0" view="pageBreakPreview" zoomScaleNormal="100" zoomScaleSheetLayoutView="100" workbookViewId="0"/>
  </sheetViews>
  <sheetFormatPr defaultRowHeight="18.75" x14ac:dyDescent="0.4"/>
  <cols>
    <col min="1" max="1" width="9.125" style="27" customWidth="1"/>
    <col min="2" max="4" width="9.625" style="27" customWidth="1"/>
    <col min="5" max="5" width="10.5" style="27" customWidth="1"/>
    <col min="6" max="6" width="9.625" style="27" customWidth="1"/>
    <col min="7" max="7" width="10.5" style="27" customWidth="1"/>
    <col min="8" max="8" width="7.75" style="27" customWidth="1"/>
    <col min="9" max="9" width="4.125" style="27" customWidth="1"/>
    <col min="10" max="10" width="13" style="27" bestFit="1" customWidth="1"/>
    <col min="11" max="13" width="9.625" style="27" customWidth="1"/>
    <col min="14" max="14" width="9" style="27"/>
    <col min="15" max="19" width="9" style="296"/>
    <col min="20" max="16384" width="9" style="27"/>
  </cols>
  <sheetData>
    <row r="1" spans="1:13" s="318" customFormat="1" ht="15" customHeight="1" x14ac:dyDescent="0.15">
      <c r="A1" s="316" t="s">
        <v>404</v>
      </c>
      <c r="B1" s="317"/>
      <c r="C1" s="317"/>
      <c r="D1" s="317"/>
      <c r="E1" s="317"/>
      <c r="F1" s="317"/>
      <c r="G1" s="317"/>
      <c r="I1" s="319" t="s">
        <v>406</v>
      </c>
    </row>
    <row r="2" spans="1:13" s="28" customFormat="1" ht="11.25" customHeight="1" thickBot="1" x14ac:dyDescent="0.2">
      <c r="A2" s="320"/>
      <c r="B2" s="321"/>
      <c r="C2" s="321"/>
      <c r="D2" s="321"/>
      <c r="E2" s="321"/>
      <c r="F2" s="292"/>
      <c r="G2" s="322" t="s">
        <v>437</v>
      </c>
      <c r="I2" s="320"/>
      <c r="J2" s="320"/>
      <c r="K2" s="112"/>
      <c r="L2" s="112"/>
      <c r="M2" s="323" t="s">
        <v>338</v>
      </c>
    </row>
    <row r="3" spans="1:13" s="28" customFormat="1" ht="21" customHeight="1" x14ac:dyDescent="0.4">
      <c r="A3" s="624" t="s">
        <v>72</v>
      </c>
      <c r="B3" s="626" t="s">
        <v>148</v>
      </c>
      <c r="C3" s="628" t="s">
        <v>149</v>
      </c>
      <c r="D3" s="630" t="s">
        <v>468</v>
      </c>
      <c r="E3" s="631"/>
      <c r="F3" s="632" t="s">
        <v>150</v>
      </c>
      <c r="G3" s="630"/>
      <c r="H3" s="324"/>
      <c r="I3" s="618" t="s">
        <v>151</v>
      </c>
      <c r="J3" s="619"/>
      <c r="K3" s="325" t="s">
        <v>152</v>
      </c>
      <c r="L3" s="326" t="s">
        <v>153</v>
      </c>
      <c r="M3" s="327" t="s">
        <v>154</v>
      </c>
    </row>
    <row r="4" spans="1:13" s="28" customFormat="1" ht="26.25" customHeight="1" x14ac:dyDescent="0.4">
      <c r="A4" s="625"/>
      <c r="B4" s="627"/>
      <c r="C4" s="629"/>
      <c r="D4" s="328"/>
      <c r="E4" s="329" t="s">
        <v>451</v>
      </c>
      <c r="F4" s="328"/>
      <c r="G4" s="330" t="s">
        <v>392</v>
      </c>
      <c r="I4" s="614" t="s">
        <v>484</v>
      </c>
      <c r="J4" s="615"/>
      <c r="K4" s="331">
        <v>221025</v>
      </c>
      <c r="L4" s="332">
        <v>100</v>
      </c>
      <c r="M4" s="333">
        <v>14154</v>
      </c>
    </row>
    <row r="5" spans="1:13" s="28" customFormat="1" ht="26.25" customHeight="1" x14ac:dyDescent="0.4">
      <c r="A5" s="297" t="s">
        <v>483</v>
      </c>
      <c r="B5" s="334">
        <v>14615</v>
      </c>
      <c r="C5" s="335">
        <v>254975</v>
      </c>
      <c r="D5" s="336">
        <v>154656</v>
      </c>
      <c r="E5" s="337">
        <v>2.9676478489465401</v>
      </c>
      <c r="F5" s="336">
        <v>17099999</v>
      </c>
      <c r="G5" s="338">
        <v>328.12677975208197</v>
      </c>
      <c r="I5" s="622" t="s">
        <v>388</v>
      </c>
      <c r="J5" s="623"/>
      <c r="K5" s="339">
        <v>140195</v>
      </c>
      <c r="L5" s="340">
        <v>63.4</v>
      </c>
      <c r="M5" s="604"/>
    </row>
    <row r="6" spans="1:13" s="28" customFormat="1" ht="26.25" customHeight="1" x14ac:dyDescent="0.4">
      <c r="A6" s="298" t="s">
        <v>482</v>
      </c>
      <c r="B6" s="334">
        <v>29113</v>
      </c>
      <c r="C6" s="335">
        <v>591548</v>
      </c>
      <c r="D6" s="336">
        <v>174410</v>
      </c>
      <c r="E6" s="337">
        <v>3.3</v>
      </c>
      <c r="F6" s="336">
        <v>41040000</v>
      </c>
      <c r="G6" s="338">
        <v>782</v>
      </c>
      <c r="I6" s="622" t="s">
        <v>389</v>
      </c>
      <c r="J6" s="623"/>
      <c r="K6" s="339">
        <v>65739</v>
      </c>
      <c r="L6" s="340">
        <v>29.7</v>
      </c>
      <c r="M6" s="605"/>
    </row>
    <row r="7" spans="1:13" s="28" customFormat="1" ht="26.25" customHeight="1" x14ac:dyDescent="0.4">
      <c r="A7" s="298" t="s">
        <v>51</v>
      </c>
      <c r="B7" s="334">
        <v>18892</v>
      </c>
      <c r="C7" s="335">
        <v>618956</v>
      </c>
      <c r="D7" s="336">
        <v>192324</v>
      </c>
      <c r="E7" s="337">
        <v>3.6</v>
      </c>
      <c r="F7" s="341">
        <v>41800000</v>
      </c>
      <c r="G7" s="342">
        <v>789</v>
      </c>
      <c r="I7" s="620" t="s">
        <v>390</v>
      </c>
      <c r="J7" s="621"/>
      <c r="K7" s="343">
        <v>15091</v>
      </c>
      <c r="L7" s="344">
        <v>6.8</v>
      </c>
      <c r="M7" s="606"/>
    </row>
    <row r="8" spans="1:13" s="28" customFormat="1" ht="26.25" customHeight="1" x14ac:dyDescent="0.4">
      <c r="A8" s="298" t="s">
        <v>476</v>
      </c>
      <c r="B8" s="334">
        <v>13154</v>
      </c>
      <c r="C8" s="335">
        <v>530759</v>
      </c>
      <c r="D8" s="336">
        <v>208085</v>
      </c>
      <c r="E8" s="337">
        <v>3.9</v>
      </c>
      <c r="F8" s="336">
        <v>41800000</v>
      </c>
      <c r="G8" s="338">
        <v>780</v>
      </c>
      <c r="I8" s="611" t="s">
        <v>155</v>
      </c>
      <c r="J8" s="345" t="s">
        <v>454</v>
      </c>
      <c r="K8" s="346">
        <v>4645</v>
      </c>
      <c r="L8" s="347">
        <v>2.1</v>
      </c>
      <c r="M8" s="607"/>
    </row>
    <row r="9" spans="1:13" s="28" customFormat="1" ht="26.25" customHeight="1" x14ac:dyDescent="0.4">
      <c r="A9" s="348" t="s">
        <v>478</v>
      </c>
      <c r="B9" s="349">
        <v>15742</v>
      </c>
      <c r="C9" s="350">
        <v>608216</v>
      </c>
      <c r="D9" s="351">
        <v>221025</v>
      </c>
      <c r="E9" s="352">
        <v>4.0999999999999996</v>
      </c>
      <c r="F9" s="353">
        <v>41800000</v>
      </c>
      <c r="G9" s="354">
        <v>776</v>
      </c>
      <c r="I9" s="612"/>
      <c r="J9" s="355" t="s">
        <v>455</v>
      </c>
      <c r="K9" s="339">
        <v>4921</v>
      </c>
      <c r="L9" s="340">
        <v>2.2000000000000002</v>
      </c>
      <c r="M9" s="608"/>
    </row>
    <row r="10" spans="1:13" s="28" customFormat="1" ht="26.25" customHeight="1" x14ac:dyDescent="0.4">
      <c r="A10" s="616" t="s">
        <v>395</v>
      </c>
      <c r="B10" s="616"/>
      <c r="C10" s="616"/>
      <c r="D10" s="616"/>
      <c r="E10" s="616"/>
      <c r="F10" s="616"/>
      <c r="G10" s="616"/>
      <c r="I10" s="612"/>
      <c r="J10" s="355" t="s">
        <v>456</v>
      </c>
      <c r="K10" s="339">
        <v>12777</v>
      </c>
      <c r="L10" s="340">
        <v>5.8</v>
      </c>
      <c r="M10" s="608"/>
    </row>
    <row r="11" spans="1:13" s="28" customFormat="1" ht="26.25" customHeight="1" x14ac:dyDescent="0.4">
      <c r="A11" s="617"/>
      <c r="B11" s="617"/>
      <c r="C11" s="617"/>
      <c r="D11" s="617"/>
      <c r="E11" s="617"/>
      <c r="F11" s="617"/>
      <c r="G11" s="617"/>
      <c r="I11" s="612"/>
      <c r="J11" s="355" t="s">
        <v>457</v>
      </c>
      <c r="K11" s="339">
        <v>17790</v>
      </c>
      <c r="L11" s="340">
        <v>8</v>
      </c>
      <c r="M11" s="608"/>
    </row>
    <row r="12" spans="1:13" s="28" customFormat="1" ht="26.25" customHeight="1" x14ac:dyDescent="0.4">
      <c r="A12" s="617"/>
      <c r="B12" s="617"/>
      <c r="C12" s="617"/>
      <c r="D12" s="617"/>
      <c r="E12" s="617"/>
      <c r="F12" s="617"/>
      <c r="G12" s="617"/>
      <c r="I12" s="612"/>
      <c r="J12" s="355" t="s">
        <v>458</v>
      </c>
      <c r="K12" s="339">
        <v>9532</v>
      </c>
      <c r="L12" s="340">
        <v>4.3</v>
      </c>
      <c r="M12" s="608"/>
    </row>
    <row r="13" spans="1:13" s="28" customFormat="1" ht="26.25" customHeight="1" x14ac:dyDescent="0.15">
      <c r="A13" s="610" t="s">
        <v>405</v>
      </c>
      <c r="B13" s="610"/>
      <c r="C13" s="610"/>
      <c r="D13" s="610"/>
      <c r="E13" s="356"/>
      <c r="F13" s="356"/>
      <c r="G13" s="356"/>
      <c r="I13" s="612"/>
      <c r="J13" s="355" t="s">
        <v>459</v>
      </c>
      <c r="K13" s="339">
        <v>12908</v>
      </c>
      <c r="L13" s="340">
        <v>5.8</v>
      </c>
      <c r="M13" s="608"/>
    </row>
    <row r="14" spans="1:13" s="28" customFormat="1" ht="26.25" customHeight="1" thickBot="1" x14ac:dyDescent="0.2">
      <c r="A14" s="299"/>
      <c r="B14" s="112"/>
      <c r="C14" s="112"/>
      <c r="D14" s="300" t="s">
        <v>337</v>
      </c>
      <c r="I14" s="612"/>
      <c r="J14" s="355" t="s">
        <v>460</v>
      </c>
      <c r="K14" s="339">
        <v>5376</v>
      </c>
      <c r="L14" s="340">
        <v>2.4</v>
      </c>
      <c r="M14" s="608"/>
    </row>
    <row r="15" spans="1:13" s="28" customFormat="1" ht="26.25" customHeight="1" x14ac:dyDescent="0.4">
      <c r="A15" s="301" t="s">
        <v>72</v>
      </c>
      <c r="B15" s="302" t="s">
        <v>19</v>
      </c>
      <c r="C15" s="303" t="s">
        <v>145</v>
      </c>
      <c r="D15" s="304" t="s">
        <v>146</v>
      </c>
      <c r="I15" s="612"/>
      <c r="J15" s="355" t="s">
        <v>461</v>
      </c>
      <c r="K15" s="339">
        <v>13620</v>
      </c>
      <c r="L15" s="340">
        <v>6.2</v>
      </c>
      <c r="M15" s="608"/>
    </row>
    <row r="16" spans="1:13" s="28" customFormat="1" ht="26.25" customHeight="1" x14ac:dyDescent="0.4">
      <c r="A16" s="305" t="s">
        <v>483</v>
      </c>
      <c r="B16" s="306">
        <v>64908</v>
      </c>
      <c r="C16" s="307">
        <v>15175</v>
      </c>
      <c r="D16" s="308">
        <v>49733</v>
      </c>
      <c r="E16" s="357"/>
      <c r="I16" s="612"/>
      <c r="J16" s="355" t="s">
        <v>462</v>
      </c>
      <c r="K16" s="339">
        <v>2991</v>
      </c>
      <c r="L16" s="340">
        <v>1.4</v>
      </c>
      <c r="M16" s="608"/>
    </row>
    <row r="17" spans="1:19" s="28" customFormat="1" ht="26.25" customHeight="1" x14ac:dyDescent="0.4">
      <c r="A17" s="309" t="s">
        <v>482</v>
      </c>
      <c r="B17" s="310">
        <v>143523</v>
      </c>
      <c r="C17" s="311">
        <v>27975</v>
      </c>
      <c r="D17" s="312">
        <v>115548</v>
      </c>
      <c r="E17" s="357"/>
      <c r="I17" s="612"/>
      <c r="J17" s="355" t="s">
        <v>463</v>
      </c>
      <c r="K17" s="339">
        <v>45792</v>
      </c>
      <c r="L17" s="340">
        <v>20.7</v>
      </c>
      <c r="M17" s="608"/>
    </row>
    <row r="18" spans="1:19" s="28" customFormat="1" ht="26.25" customHeight="1" x14ac:dyDescent="0.4">
      <c r="A18" s="309" t="s">
        <v>51</v>
      </c>
      <c r="B18" s="310">
        <v>146067</v>
      </c>
      <c r="C18" s="311">
        <v>25502</v>
      </c>
      <c r="D18" s="312">
        <v>120565</v>
      </c>
      <c r="E18" s="357"/>
      <c r="I18" s="612"/>
      <c r="J18" s="355" t="s">
        <v>156</v>
      </c>
      <c r="K18" s="339">
        <v>68199</v>
      </c>
      <c r="L18" s="340">
        <v>30.9</v>
      </c>
      <c r="M18" s="608"/>
    </row>
    <row r="19" spans="1:19" s="28" customFormat="1" ht="26.25" customHeight="1" x14ac:dyDescent="0.4">
      <c r="A19" s="309" t="s">
        <v>476</v>
      </c>
      <c r="B19" s="310">
        <v>117070</v>
      </c>
      <c r="C19" s="311">
        <v>18123</v>
      </c>
      <c r="D19" s="312">
        <v>98947</v>
      </c>
      <c r="E19" s="357"/>
      <c r="I19" s="612"/>
      <c r="J19" s="355" t="s">
        <v>157</v>
      </c>
      <c r="K19" s="339">
        <v>11828</v>
      </c>
      <c r="L19" s="340">
        <v>5.4</v>
      </c>
      <c r="M19" s="608"/>
    </row>
    <row r="20" spans="1:19" s="289" customFormat="1" ht="26.25" customHeight="1" x14ac:dyDescent="0.4">
      <c r="A20" s="358" t="s">
        <v>478</v>
      </c>
      <c r="B20" s="359">
        <v>134336</v>
      </c>
      <c r="C20" s="360">
        <v>21140</v>
      </c>
      <c r="D20" s="361">
        <v>113196</v>
      </c>
      <c r="I20" s="613"/>
      <c r="J20" s="362" t="s">
        <v>158</v>
      </c>
      <c r="K20" s="343">
        <v>10646</v>
      </c>
      <c r="L20" s="344">
        <v>4.8</v>
      </c>
      <c r="M20" s="609"/>
    </row>
    <row r="21" spans="1:19" s="289" customFormat="1" ht="11.25" x14ac:dyDescent="0.4">
      <c r="A21" s="313" t="s">
        <v>147</v>
      </c>
      <c r="B21" s="314"/>
      <c r="C21" s="314"/>
      <c r="D21" s="314"/>
      <c r="I21" s="363" t="s">
        <v>147</v>
      </c>
      <c r="J21" s="28"/>
    </row>
    <row r="22" spans="1:19" s="289" customFormat="1" ht="10.5" x14ac:dyDescent="0.4">
      <c r="A22" s="315" t="s">
        <v>394</v>
      </c>
      <c r="B22" s="315"/>
      <c r="C22" s="315"/>
      <c r="D22" s="315"/>
      <c r="I22" s="364" t="s">
        <v>159</v>
      </c>
      <c r="J22" s="28"/>
    </row>
    <row r="23" spans="1:19" s="289" customFormat="1" ht="10.5" x14ac:dyDescent="0.4">
      <c r="A23" s="315" t="s">
        <v>393</v>
      </c>
      <c r="B23" s="315"/>
      <c r="C23" s="315"/>
      <c r="D23" s="315"/>
    </row>
    <row r="24" spans="1:19" s="289" customFormat="1" ht="9.75" customHeight="1" x14ac:dyDescent="0.4"/>
    <row r="25" spans="1:19" s="289" customFormat="1" ht="9.75" customHeight="1" x14ac:dyDescent="0.4">
      <c r="H25" s="365"/>
    </row>
    <row r="26" spans="1:19" ht="9.75" customHeight="1" x14ac:dyDescent="0.4">
      <c r="H26" s="365"/>
      <c r="O26" s="27"/>
      <c r="P26" s="27"/>
      <c r="Q26" s="27"/>
      <c r="R26" s="27"/>
      <c r="S26" s="27"/>
    </row>
    <row r="27" spans="1:19" s="366" customFormat="1" ht="9.75" customHeight="1" x14ac:dyDescent="0.4">
      <c r="H27" s="365"/>
    </row>
    <row r="28" spans="1:19" s="365" customFormat="1" ht="18" customHeight="1" x14ac:dyDescent="0.4"/>
    <row r="29" spans="1:19" s="365" customFormat="1" ht="18" customHeight="1" x14ac:dyDescent="0.4"/>
    <row r="30" spans="1:19" s="365" customFormat="1" ht="18" customHeight="1" x14ac:dyDescent="0.4"/>
    <row r="31" spans="1:19" s="365" customFormat="1" ht="18" customHeight="1" x14ac:dyDescent="0.4"/>
    <row r="32" spans="1:19" s="365" customFormat="1" ht="18" customHeight="1" x14ac:dyDescent="0.4"/>
    <row r="33" spans="1:7" s="365" customFormat="1" ht="18" customHeight="1" x14ac:dyDescent="0.4"/>
    <row r="34" spans="1:7" s="365" customFormat="1" ht="18" customHeight="1" x14ac:dyDescent="0.4"/>
    <row r="35" spans="1:7" s="365" customFormat="1" ht="18" customHeight="1" x14ac:dyDescent="0.4"/>
    <row r="36" spans="1:7" s="28" customFormat="1" ht="17.100000000000001" customHeight="1" x14ac:dyDescent="0.4"/>
    <row r="37" spans="1:7" s="28" customFormat="1" ht="17.100000000000001" customHeight="1" x14ac:dyDescent="0.4"/>
    <row r="38" spans="1:7" s="28" customFormat="1" ht="17.100000000000001" customHeight="1" x14ac:dyDescent="0.4"/>
    <row r="39" spans="1:7" s="28" customFormat="1" ht="17.100000000000001" customHeight="1" x14ac:dyDescent="0.4"/>
    <row r="40" spans="1:7" s="28" customFormat="1" ht="17.100000000000001" customHeight="1" x14ac:dyDescent="0.4"/>
    <row r="41" spans="1:7" s="28" customFormat="1" ht="17.100000000000001" customHeight="1" x14ac:dyDescent="0.4"/>
    <row r="42" spans="1:7" s="28" customFormat="1" ht="17.100000000000001" customHeight="1" x14ac:dyDescent="0.4">
      <c r="F42" s="27"/>
      <c r="G42" s="27"/>
    </row>
    <row r="43" spans="1:7" s="28" customFormat="1" ht="17.100000000000001" customHeight="1" x14ac:dyDescent="0.4">
      <c r="E43" s="27"/>
      <c r="F43" s="27"/>
      <c r="G43" s="27"/>
    </row>
    <row r="44" spans="1:7" s="28" customFormat="1" ht="17.100000000000001" customHeight="1" x14ac:dyDescent="0.4"/>
    <row r="45" spans="1:7" s="28" customFormat="1" ht="17.100000000000001" customHeight="1" x14ac:dyDescent="0.4">
      <c r="E45" s="367"/>
    </row>
    <row r="46" spans="1:7" s="28" customFormat="1" ht="17.100000000000001" customHeight="1" x14ac:dyDescent="0.4">
      <c r="E46" s="367"/>
    </row>
    <row r="47" spans="1:7" s="28" customFormat="1" ht="12" customHeight="1" x14ac:dyDescent="0.4">
      <c r="E47" s="289"/>
      <c r="F47" s="289"/>
      <c r="G47" s="289"/>
    </row>
    <row r="48" spans="1:7" s="289" customFormat="1" ht="13.5" x14ac:dyDescent="0.4">
      <c r="A48" s="27"/>
      <c r="B48" s="27"/>
      <c r="C48" s="27"/>
      <c r="D48" s="27"/>
      <c r="E48" s="27"/>
      <c r="F48" s="27"/>
      <c r="G48" s="27"/>
    </row>
    <row r="53" spans="15:19" ht="13.5" x14ac:dyDescent="0.4">
      <c r="O53" s="27"/>
      <c r="P53" s="27"/>
      <c r="Q53" s="27"/>
      <c r="R53" s="27"/>
      <c r="S53" s="27"/>
    </row>
    <row r="54" spans="15:19" ht="13.5" x14ac:dyDescent="0.4">
      <c r="O54" s="27"/>
      <c r="P54" s="27"/>
      <c r="Q54" s="27"/>
      <c r="R54" s="27"/>
      <c r="S54" s="27"/>
    </row>
    <row r="55" spans="15:19" ht="13.5" x14ac:dyDescent="0.4">
      <c r="O55" s="27"/>
      <c r="P55" s="27"/>
      <c r="Q55" s="27"/>
      <c r="R55" s="27"/>
      <c r="S55" s="27"/>
    </row>
    <row r="56" spans="15:19" ht="13.5" x14ac:dyDescent="0.4">
      <c r="O56" s="27"/>
      <c r="P56" s="27"/>
      <c r="Q56" s="27"/>
      <c r="R56" s="27"/>
      <c r="S56" s="27"/>
    </row>
    <row r="57" spans="15:19" ht="13.5" x14ac:dyDescent="0.4">
      <c r="O57" s="27"/>
      <c r="P57" s="27"/>
      <c r="Q57" s="27"/>
      <c r="R57" s="27"/>
      <c r="S57" s="27"/>
    </row>
    <row r="58" spans="15:19" ht="13.5" x14ac:dyDescent="0.4">
      <c r="O58" s="27"/>
      <c r="P58" s="27"/>
      <c r="Q58" s="27"/>
      <c r="R58" s="27"/>
      <c r="S58" s="27"/>
    </row>
    <row r="59" spans="15:19" ht="13.5" x14ac:dyDescent="0.4">
      <c r="O59" s="27"/>
      <c r="P59" s="27"/>
      <c r="Q59" s="27"/>
      <c r="R59" s="27"/>
      <c r="S59" s="27"/>
    </row>
    <row r="60" spans="15:19" ht="13.5" x14ac:dyDescent="0.4">
      <c r="O60" s="27"/>
      <c r="P60" s="27"/>
      <c r="Q60" s="27"/>
      <c r="R60" s="27"/>
      <c r="S60" s="27"/>
    </row>
  </sheetData>
  <mergeCells count="15">
    <mergeCell ref="I3:J3"/>
    <mergeCell ref="I7:J7"/>
    <mergeCell ref="I6:J6"/>
    <mergeCell ref="I5:J5"/>
    <mergeCell ref="A3:A4"/>
    <mergeCell ref="B3:B4"/>
    <mergeCell ref="C3:C4"/>
    <mergeCell ref="D3:E3"/>
    <mergeCell ref="F3:G3"/>
    <mergeCell ref="M5:M7"/>
    <mergeCell ref="M8:M20"/>
    <mergeCell ref="A13:D13"/>
    <mergeCell ref="I8:I20"/>
    <mergeCell ref="I4:J4"/>
    <mergeCell ref="A10:G12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2"/>
  <sheetViews>
    <sheetView showGridLines="0" view="pageBreakPreview" zoomScaleNormal="100" zoomScaleSheetLayoutView="100" workbookViewId="0"/>
  </sheetViews>
  <sheetFormatPr defaultRowHeight="13.5" x14ac:dyDescent="0.4"/>
  <cols>
    <col min="1" max="11" width="11" style="27" customWidth="1"/>
    <col min="12" max="12" width="9.625" style="27" customWidth="1"/>
    <col min="13" max="16384" width="9" style="27"/>
  </cols>
  <sheetData>
    <row r="1" spans="1:12" s="28" customFormat="1" ht="15" customHeight="1" x14ac:dyDescent="0.4">
      <c r="A1" s="368" t="s">
        <v>407</v>
      </c>
    </row>
    <row r="2" spans="1:12" s="28" customFormat="1" ht="15" customHeight="1" thickBot="1" x14ac:dyDescent="0.45">
      <c r="A2" s="369" t="s">
        <v>396</v>
      </c>
      <c r="B2" s="292"/>
      <c r="C2" s="292"/>
      <c r="D2" s="292"/>
      <c r="E2" s="292"/>
      <c r="F2" s="292"/>
      <c r="G2" s="292"/>
      <c r="H2" s="292"/>
      <c r="I2" s="292"/>
      <c r="J2" s="292"/>
      <c r="K2" s="370" t="s">
        <v>47</v>
      </c>
    </row>
    <row r="3" spans="1:12" s="28" customFormat="1" ht="27.75" customHeight="1" x14ac:dyDescent="0.4">
      <c r="A3" s="649" t="s">
        <v>72</v>
      </c>
      <c r="B3" s="651" t="s">
        <v>399</v>
      </c>
      <c r="C3" s="652"/>
      <c r="D3" s="647" t="s">
        <v>400</v>
      </c>
      <c r="E3" s="648"/>
      <c r="F3" s="647" t="s">
        <v>401</v>
      </c>
      <c r="G3" s="648"/>
      <c r="H3" s="602" t="s">
        <v>402</v>
      </c>
      <c r="I3" s="648"/>
      <c r="J3" s="602" t="s">
        <v>403</v>
      </c>
      <c r="K3" s="648"/>
    </row>
    <row r="4" spans="1:12" s="28" customFormat="1" ht="16.5" customHeight="1" x14ac:dyDescent="0.4">
      <c r="A4" s="650"/>
      <c r="B4" s="371" t="s">
        <v>397</v>
      </c>
      <c r="C4" s="372" t="s">
        <v>398</v>
      </c>
      <c r="D4" s="373" t="s">
        <v>397</v>
      </c>
      <c r="E4" s="374" t="s">
        <v>398</v>
      </c>
      <c r="F4" s="373" t="s">
        <v>397</v>
      </c>
      <c r="G4" s="374" t="s">
        <v>398</v>
      </c>
      <c r="H4" s="373" t="s">
        <v>397</v>
      </c>
      <c r="I4" s="374" t="s">
        <v>398</v>
      </c>
      <c r="J4" s="373" t="s">
        <v>397</v>
      </c>
      <c r="K4" s="374" t="s">
        <v>398</v>
      </c>
    </row>
    <row r="5" spans="1:12" s="28" customFormat="1" ht="19.5" customHeight="1" x14ac:dyDescent="0.4">
      <c r="A5" s="297" t="s">
        <v>483</v>
      </c>
      <c r="B5" s="375">
        <v>4472</v>
      </c>
      <c r="C5" s="376">
        <v>69550</v>
      </c>
      <c r="D5" s="377">
        <v>1006</v>
      </c>
      <c r="E5" s="378">
        <v>15199</v>
      </c>
      <c r="F5" s="379">
        <v>1658</v>
      </c>
      <c r="G5" s="378">
        <v>30868</v>
      </c>
      <c r="H5" s="379">
        <v>1020</v>
      </c>
      <c r="I5" s="378">
        <v>12042</v>
      </c>
      <c r="J5" s="379">
        <v>788</v>
      </c>
      <c r="K5" s="378">
        <v>11441</v>
      </c>
    </row>
    <row r="6" spans="1:12" s="28" customFormat="1" ht="19.5" customHeight="1" x14ac:dyDescent="0.4">
      <c r="A6" s="298" t="s">
        <v>482</v>
      </c>
      <c r="B6" s="380">
        <v>3634</v>
      </c>
      <c r="C6" s="376">
        <v>50129</v>
      </c>
      <c r="D6" s="381" t="s">
        <v>8</v>
      </c>
      <c r="E6" s="382" t="s">
        <v>8</v>
      </c>
      <c r="F6" s="379">
        <v>1790</v>
      </c>
      <c r="G6" s="378">
        <v>28987</v>
      </c>
      <c r="H6" s="379">
        <v>1079</v>
      </c>
      <c r="I6" s="378">
        <v>12251</v>
      </c>
      <c r="J6" s="379">
        <v>765</v>
      </c>
      <c r="K6" s="378">
        <v>8891</v>
      </c>
    </row>
    <row r="7" spans="1:12" s="28" customFormat="1" ht="19.5" customHeight="1" x14ac:dyDescent="0.4">
      <c r="A7" s="298" t="s">
        <v>51</v>
      </c>
      <c r="B7" s="380">
        <v>5384</v>
      </c>
      <c r="C7" s="376">
        <v>101338</v>
      </c>
      <c r="D7" s="381">
        <v>2844</v>
      </c>
      <c r="E7" s="382">
        <v>57486</v>
      </c>
      <c r="F7" s="379">
        <v>1102</v>
      </c>
      <c r="G7" s="378">
        <v>23697</v>
      </c>
      <c r="H7" s="379">
        <v>837</v>
      </c>
      <c r="I7" s="378">
        <v>9963</v>
      </c>
      <c r="J7" s="379">
        <v>601</v>
      </c>
      <c r="K7" s="378">
        <v>10192</v>
      </c>
    </row>
    <row r="8" spans="1:12" s="67" customFormat="1" ht="19.5" customHeight="1" x14ac:dyDescent="0.4">
      <c r="A8" s="298" t="s">
        <v>476</v>
      </c>
      <c r="B8" s="375">
        <v>4189</v>
      </c>
      <c r="C8" s="376">
        <v>55339</v>
      </c>
      <c r="D8" s="379">
        <v>2266</v>
      </c>
      <c r="E8" s="378">
        <v>34647</v>
      </c>
      <c r="F8" s="379">
        <v>775</v>
      </c>
      <c r="G8" s="378">
        <v>10511</v>
      </c>
      <c r="H8" s="379">
        <v>677</v>
      </c>
      <c r="I8" s="378">
        <v>5221</v>
      </c>
      <c r="J8" s="379">
        <v>471</v>
      </c>
      <c r="K8" s="378">
        <v>4960</v>
      </c>
    </row>
    <row r="9" spans="1:12" s="290" customFormat="1" ht="19.5" customHeight="1" x14ac:dyDescent="0.4">
      <c r="A9" s="348" t="s">
        <v>478</v>
      </c>
      <c r="B9" s="383">
        <f>D9+F9+H9+J9</f>
        <v>5122</v>
      </c>
      <c r="C9" s="384">
        <f>E9+G9+I9+K9</f>
        <v>72993</v>
      </c>
      <c r="D9" s="385">
        <v>2862</v>
      </c>
      <c r="E9" s="386">
        <v>43903</v>
      </c>
      <c r="F9" s="385">
        <v>894</v>
      </c>
      <c r="G9" s="386">
        <v>15058</v>
      </c>
      <c r="H9" s="385">
        <v>838</v>
      </c>
      <c r="I9" s="386">
        <v>6600</v>
      </c>
      <c r="J9" s="385">
        <v>528</v>
      </c>
      <c r="K9" s="386">
        <v>7432</v>
      </c>
    </row>
    <row r="10" spans="1:12" s="290" customFormat="1" ht="11.25" customHeight="1" x14ac:dyDescent="0.4">
      <c r="A10" s="286" t="s">
        <v>49</v>
      </c>
      <c r="B10" s="387"/>
      <c r="C10" s="387"/>
      <c r="D10" s="388"/>
      <c r="E10" s="388"/>
      <c r="F10" s="388"/>
      <c r="G10" s="388"/>
      <c r="H10" s="388"/>
      <c r="I10" s="388"/>
      <c r="J10" s="388"/>
      <c r="K10" s="388"/>
      <c r="L10" s="389"/>
    </row>
    <row r="11" spans="1:12" s="291" customFormat="1" ht="12" customHeight="1" x14ac:dyDescent="0.4">
      <c r="A11" s="390" t="s">
        <v>50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</row>
    <row r="12" spans="1:12" s="112" customFormat="1" ht="11.25" customHeight="1" x14ac:dyDescent="0.4">
      <c r="B12" s="387"/>
      <c r="C12" s="387"/>
      <c r="D12" s="388"/>
      <c r="E12" s="388"/>
      <c r="F12" s="388"/>
      <c r="G12" s="388"/>
      <c r="H12" s="388"/>
      <c r="I12" s="388"/>
      <c r="J12" s="388"/>
      <c r="K12" s="388"/>
      <c r="L12" s="392"/>
    </row>
    <row r="13" spans="1:12" ht="15" customHeight="1" thickBot="1" x14ac:dyDescent="0.45">
      <c r="A13" s="369" t="s">
        <v>408</v>
      </c>
      <c r="B13" s="393"/>
      <c r="C13" s="393"/>
      <c r="D13" s="393"/>
      <c r="E13" s="393"/>
      <c r="F13" s="370" t="s">
        <v>47</v>
      </c>
      <c r="H13" s="369" t="s">
        <v>411</v>
      </c>
      <c r="I13" s="393"/>
      <c r="J13" s="370" t="s">
        <v>47</v>
      </c>
    </row>
    <row r="14" spans="1:12" ht="16.5" customHeight="1" x14ac:dyDescent="0.4">
      <c r="A14" s="649" t="s">
        <v>72</v>
      </c>
      <c r="B14" s="653" t="s">
        <v>399</v>
      </c>
      <c r="C14" s="652"/>
      <c r="D14" s="647" t="s">
        <v>409</v>
      </c>
      <c r="E14" s="648"/>
      <c r="F14" s="394" t="s">
        <v>410</v>
      </c>
      <c r="G14" s="395"/>
      <c r="H14" s="649" t="s">
        <v>72</v>
      </c>
      <c r="I14" s="654" t="s">
        <v>397</v>
      </c>
      <c r="J14" s="656" t="s">
        <v>398</v>
      </c>
    </row>
    <row r="15" spans="1:12" ht="16.5" customHeight="1" x14ac:dyDescent="0.4">
      <c r="A15" s="650"/>
      <c r="B15" s="396" t="s">
        <v>397</v>
      </c>
      <c r="C15" s="372" t="s">
        <v>398</v>
      </c>
      <c r="D15" s="373" t="s">
        <v>397</v>
      </c>
      <c r="E15" s="374" t="s">
        <v>398</v>
      </c>
      <c r="F15" s="374" t="s">
        <v>398</v>
      </c>
      <c r="G15" s="397"/>
      <c r="H15" s="650"/>
      <c r="I15" s="655"/>
      <c r="J15" s="657"/>
    </row>
    <row r="16" spans="1:12" ht="19.5" customHeight="1" x14ac:dyDescent="0.4">
      <c r="A16" s="297" t="s">
        <v>483</v>
      </c>
      <c r="B16" s="375">
        <v>1578</v>
      </c>
      <c r="C16" s="376">
        <v>234507</v>
      </c>
      <c r="D16" s="377">
        <v>1578</v>
      </c>
      <c r="E16" s="378">
        <v>15157</v>
      </c>
      <c r="F16" s="382">
        <v>219350</v>
      </c>
      <c r="H16" s="297" t="s">
        <v>483</v>
      </c>
      <c r="I16" s="379">
        <v>1062</v>
      </c>
      <c r="J16" s="378">
        <v>40597</v>
      </c>
    </row>
    <row r="17" spans="1:10" ht="19.5" customHeight="1" x14ac:dyDescent="0.4">
      <c r="A17" s="298" t="s">
        <v>482</v>
      </c>
      <c r="B17" s="380">
        <v>1913</v>
      </c>
      <c r="C17" s="376">
        <v>516024</v>
      </c>
      <c r="D17" s="377">
        <v>1913</v>
      </c>
      <c r="E17" s="378">
        <v>13574</v>
      </c>
      <c r="F17" s="378">
        <v>502450</v>
      </c>
      <c r="H17" s="298" t="s">
        <v>482</v>
      </c>
      <c r="I17" s="377">
        <v>1103</v>
      </c>
      <c r="J17" s="378">
        <v>41973</v>
      </c>
    </row>
    <row r="18" spans="1:10" ht="19.5" customHeight="1" x14ac:dyDescent="0.4">
      <c r="A18" s="298" t="s">
        <v>51</v>
      </c>
      <c r="B18" s="380">
        <v>1722</v>
      </c>
      <c r="C18" s="376">
        <v>484069</v>
      </c>
      <c r="D18" s="381">
        <v>1722</v>
      </c>
      <c r="E18" s="382">
        <v>15595</v>
      </c>
      <c r="F18" s="378">
        <v>468474</v>
      </c>
      <c r="H18" s="298" t="s">
        <v>51</v>
      </c>
      <c r="I18" s="377">
        <v>937</v>
      </c>
      <c r="J18" s="378">
        <v>35197</v>
      </c>
    </row>
    <row r="19" spans="1:10" ht="19.5" customHeight="1" x14ac:dyDescent="0.4">
      <c r="A19" s="298" t="s">
        <v>476</v>
      </c>
      <c r="B19" s="375">
        <v>1104</v>
      </c>
      <c r="C19" s="376">
        <v>256430</v>
      </c>
      <c r="D19" s="379">
        <v>1104</v>
      </c>
      <c r="E19" s="378">
        <v>7557</v>
      </c>
      <c r="F19" s="378">
        <v>248873</v>
      </c>
      <c r="H19" s="298" t="s">
        <v>476</v>
      </c>
      <c r="I19" s="379">
        <v>554</v>
      </c>
      <c r="J19" s="378">
        <v>14023</v>
      </c>
    </row>
    <row r="20" spans="1:10" ht="19.5" customHeight="1" x14ac:dyDescent="0.4">
      <c r="A20" s="348" t="s">
        <v>478</v>
      </c>
      <c r="B20" s="383">
        <f>D20</f>
        <v>1234</v>
      </c>
      <c r="C20" s="384">
        <f>+E20+F20</f>
        <v>311260</v>
      </c>
      <c r="D20" s="385">
        <v>1234</v>
      </c>
      <c r="E20" s="386">
        <v>11335</v>
      </c>
      <c r="F20" s="386">
        <v>299925</v>
      </c>
      <c r="H20" s="348" t="s">
        <v>478</v>
      </c>
      <c r="I20" s="398">
        <v>636</v>
      </c>
      <c r="J20" s="386">
        <v>33935</v>
      </c>
    </row>
    <row r="21" spans="1:10" ht="12" customHeight="1" x14ac:dyDescent="0.4">
      <c r="A21" s="28" t="s">
        <v>471</v>
      </c>
      <c r="H21" s="28" t="s">
        <v>496</v>
      </c>
    </row>
    <row r="22" spans="1:10" x14ac:dyDescent="0.4">
      <c r="A22" s="365" t="s">
        <v>413</v>
      </c>
    </row>
    <row r="23" spans="1:10" ht="11.25" customHeight="1" x14ac:dyDescent="0.4"/>
    <row r="24" spans="1:10" ht="15" customHeight="1" thickBot="1" x14ac:dyDescent="0.45">
      <c r="A24" s="369" t="s">
        <v>412</v>
      </c>
      <c r="B24" s="393"/>
      <c r="C24" s="393"/>
      <c r="D24" s="393"/>
      <c r="E24" s="393"/>
      <c r="F24" s="393"/>
      <c r="G24" s="370"/>
      <c r="H24" s="393"/>
      <c r="I24" s="370" t="s">
        <v>416</v>
      </c>
    </row>
    <row r="25" spans="1:10" ht="16.5" customHeight="1" x14ac:dyDescent="0.4">
      <c r="A25" s="399" t="s">
        <v>72</v>
      </c>
      <c r="B25" s="643" t="s">
        <v>399</v>
      </c>
      <c r="C25" s="644"/>
      <c r="D25" s="645" t="s">
        <v>414</v>
      </c>
      <c r="E25" s="646"/>
      <c r="F25" s="645" t="s">
        <v>415</v>
      </c>
      <c r="G25" s="646"/>
      <c r="H25" s="645" t="s">
        <v>438</v>
      </c>
      <c r="I25" s="646"/>
    </row>
    <row r="26" spans="1:10" ht="18.75" customHeight="1" x14ac:dyDescent="0.4">
      <c r="A26" s="297" t="s">
        <v>475</v>
      </c>
      <c r="B26" s="641">
        <v>7345</v>
      </c>
      <c r="C26" s="642"/>
      <c r="D26" s="633">
        <v>3669</v>
      </c>
      <c r="E26" s="634"/>
      <c r="F26" s="633">
        <v>3676</v>
      </c>
      <c r="G26" s="634"/>
      <c r="H26" s="633" t="s">
        <v>8</v>
      </c>
      <c r="I26" s="634"/>
    </row>
    <row r="27" spans="1:10" ht="18.75" customHeight="1" x14ac:dyDescent="0.4">
      <c r="A27" s="298" t="s">
        <v>30</v>
      </c>
      <c r="B27" s="641">
        <v>8106</v>
      </c>
      <c r="C27" s="642"/>
      <c r="D27" s="635">
        <v>3885</v>
      </c>
      <c r="E27" s="636"/>
      <c r="F27" s="635">
        <v>4221</v>
      </c>
      <c r="G27" s="636"/>
      <c r="H27" s="635" t="s">
        <v>8</v>
      </c>
      <c r="I27" s="636"/>
    </row>
    <row r="28" spans="1:10" ht="18.75" customHeight="1" x14ac:dyDescent="0.4">
      <c r="A28" s="298" t="s">
        <v>51</v>
      </c>
      <c r="B28" s="641">
        <v>7602</v>
      </c>
      <c r="C28" s="642"/>
      <c r="D28" s="635">
        <v>3608</v>
      </c>
      <c r="E28" s="636"/>
      <c r="F28" s="635">
        <v>3994</v>
      </c>
      <c r="G28" s="636"/>
      <c r="H28" s="635" t="s">
        <v>8</v>
      </c>
      <c r="I28" s="636"/>
    </row>
    <row r="29" spans="1:10" ht="18.75" customHeight="1" x14ac:dyDescent="0.4">
      <c r="A29" s="400" t="s">
        <v>391</v>
      </c>
      <c r="B29" s="641">
        <v>4309</v>
      </c>
      <c r="C29" s="642"/>
      <c r="D29" s="635">
        <v>2041</v>
      </c>
      <c r="E29" s="636"/>
      <c r="F29" s="635">
        <v>1613</v>
      </c>
      <c r="G29" s="636"/>
      <c r="H29" s="635">
        <v>655</v>
      </c>
      <c r="I29" s="636"/>
    </row>
    <row r="30" spans="1:10" ht="18.75" customHeight="1" x14ac:dyDescent="0.4">
      <c r="A30" s="348" t="s">
        <v>478</v>
      </c>
      <c r="B30" s="639">
        <f>+SUM(D30:I30)</f>
        <v>7401</v>
      </c>
      <c r="C30" s="640"/>
      <c r="D30" s="637">
        <v>2880</v>
      </c>
      <c r="E30" s="638"/>
      <c r="F30" s="637">
        <v>2244</v>
      </c>
      <c r="G30" s="638"/>
      <c r="H30" s="637">
        <v>2277</v>
      </c>
      <c r="I30" s="638"/>
    </row>
    <row r="31" spans="1:10" x14ac:dyDescent="0.4">
      <c r="A31" s="401" t="s">
        <v>494</v>
      </c>
    </row>
    <row r="32" spans="1:10" ht="12" customHeight="1" x14ac:dyDescent="0.4">
      <c r="A32" s="365"/>
    </row>
  </sheetData>
  <mergeCells count="36">
    <mergeCell ref="J3:K3"/>
    <mergeCell ref="D3:E3"/>
    <mergeCell ref="A3:A4"/>
    <mergeCell ref="B3:C3"/>
    <mergeCell ref="A14:A15"/>
    <mergeCell ref="B14:C14"/>
    <mergeCell ref="H14:H15"/>
    <mergeCell ref="D14:E14"/>
    <mergeCell ref="I14:I15"/>
    <mergeCell ref="J14:J15"/>
    <mergeCell ref="B25:C25"/>
    <mergeCell ref="D25:E25"/>
    <mergeCell ref="F25:G25"/>
    <mergeCell ref="F3:G3"/>
    <mergeCell ref="H3:I3"/>
    <mergeCell ref="H25:I25"/>
    <mergeCell ref="F27:G27"/>
    <mergeCell ref="F26:G26"/>
    <mergeCell ref="B30:C30"/>
    <mergeCell ref="B29:C29"/>
    <mergeCell ref="B28:C28"/>
    <mergeCell ref="B27:C27"/>
    <mergeCell ref="B26:C26"/>
    <mergeCell ref="D30:E30"/>
    <mergeCell ref="D29:E29"/>
    <mergeCell ref="D28:E28"/>
    <mergeCell ref="D27:E27"/>
    <mergeCell ref="D26:E26"/>
    <mergeCell ref="F30:G30"/>
    <mergeCell ref="F29:G29"/>
    <mergeCell ref="F28:G28"/>
    <mergeCell ref="H26:I26"/>
    <mergeCell ref="H27:I27"/>
    <mergeCell ref="H28:I28"/>
    <mergeCell ref="H29:I29"/>
    <mergeCell ref="H30:I30"/>
  </mergeCells>
  <phoneticPr fontId="3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32" max="1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8"/>
  <sheetViews>
    <sheetView showGridLines="0" view="pageBreakPreview" zoomScaleNormal="100" zoomScaleSheetLayoutView="100" workbookViewId="0"/>
  </sheetViews>
  <sheetFormatPr defaultRowHeight="13.5" x14ac:dyDescent="0.4"/>
  <cols>
    <col min="1" max="1" width="8.875" style="27" customWidth="1"/>
    <col min="2" max="17" width="7" style="27" customWidth="1"/>
    <col min="18" max="20" width="5.625" style="27" customWidth="1"/>
    <col min="21" max="16384" width="9" style="27"/>
  </cols>
  <sheetData>
    <row r="1" spans="1:20" s="28" customFormat="1" ht="15" customHeight="1" x14ac:dyDescent="0.4">
      <c r="A1" s="318" t="s">
        <v>417</v>
      </c>
    </row>
    <row r="2" spans="1:20" s="28" customFormat="1" ht="15" customHeight="1" thickBot="1" x14ac:dyDescent="0.2">
      <c r="A2" s="499" t="s">
        <v>418</v>
      </c>
      <c r="B2" s="292"/>
      <c r="C2" s="292"/>
      <c r="D2" s="292"/>
      <c r="E2" s="292"/>
      <c r="F2" s="292"/>
      <c r="G2" s="292"/>
      <c r="H2" s="292"/>
      <c r="I2" s="292"/>
      <c r="J2" s="292"/>
      <c r="K2" s="370" t="s">
        <v>47</v>
      </c>
      <c r="L2" s="367"/>
      <c r="M2" s="367"/>
      <c r="N2" s="367"/>
      <c r="O2" s="367"/>
      <c r="P2" s="367"/>
      <c r="Q2" s="367"/>
      <c r="R2" s="367"/>
      <c r="S2" s="367"/>
    </row>
    <row r="3" spans="1:20" s="28" customFormat="1" ht="30" customHeight="1" x14ac:dyDescent="0.4">
      <c r="A3" s="649" t="s">
        <v>72</v>
      </c>
      <c r="B3" s="651" t="s">
        <v>399</v>
      </c>
      <c r="C3" s="652"/>
      <c r="D3" s="663" t="s">
        <v>52</v>
      </c>
      <c r="E3" s="659"/>
      <c r="F3" s="663" t="s">
        <v>53</v>
      </c>
      <c r="G3" s="659"/>
      <c r="H3" s="658" t="s">
        <v>419</v>
      </c>
      <c r="I3" s="659"/>
      <c r="J3" s="660" t="s">
        <v>420</v>
      </c>
      <c r="K3" s="661"/>
      <c r="L3" s="367"/>
      <c r="M3" s="367"/>
      <c r="N3" s="367"/>
      <c r="O3" s="367"/>
      <c r="P3" s="367"/>
      <c r="Q3" s="367"/>
      <c r="R3" s="367"/>
      <c r="S3" s="367"/>
      <c r="T3" s="367"/>
    </row>
    <row r="4" spans="1:20" s="28" customFormat="1" ht="18.75" customHeight="1" x14ac:dyDescent="0.4">
      <c r="A4" s="650"/>
      <c r="B4" s="500" t="s">
        <v>397</v>
      </c>
      <c r="C4" s="501" t="s">
        <v>398</v>
      </c>
      <c r="D4" s="473" t="s">
        <v>397</v>
      </c>
      <c r="E4" s="474" t="s">
        <v>398</v>
      </c>
      <c r="F4" s="473" t="s">
        <v>397</v>
      </c>
      <c r="G4" s="474" t="s">
        <v>398</v>
      </c>
      <c r="H4" s="473" t="s">
        <v>397</v>
      </c>
      <c r="I4" s="474" t="s">
        <v>398</v>
      </c>
      <c r="J4" s="473" t="s">
        <v>397</v>
      </c>
      <c r="K4" s="474" t="s">
        <v>398</v>
      </c>
    </row>
    <row r="5" spans="1:20" s="28" customFormat="1" ht="18.75" customHeight="1" x14ac:dyDescent="0.4">
      <c r="A5" s="297" t="s">
        <v>475</v>
      </c>
      <c r="B5" s="502">
        <v>1484</v>
      </c>
      <c r="C5" s="503">
        <v>111327</v>
      </c>
      <c r="D5" s="484">
        <v>194</v>
      </c>
      <c r="E5" s="485">
        <v>50914</v>
      </c>
      <c r="F5" s="486">
        <v>249</v>
      </c>
      <c r="G5" s="485">
        <v>21650</v>
      </c>
      <c r="H5" s="486">
        <v>224</v>
      </c>
      <c r="I5" s="485">
        <v>7763</v>
      </c>
      <c r="J5" s="486">
        <v>148</v>
      </c>
      <c r="K5" s="485">
        <v>2120</v>
      </c>
      <c r="S5" s="367"/>
    </row>
    <row r="6" spans="1:20" s="28" customFormat="1" ht="18.75" customHeight="1" x14ac:dyDescent="0.4">
      <c r="A6" s="298" t="s">
        <v>30</v>
      </c>
      <c r="B6" s="504">
        <v>1657</v>
      </c>
      <c r="C6" s="503">
        <v>129025</v>
      </c>
      <c r="D6" s="484">
        <v>211</v>
      </c>
      <c r="E6" s="485">
        <v>63393</v>
      </c>
      <c r="F6" s="486">
        <v>256</v>
      </c>
      <c r="G6" s="485">
        <v>22232</v>
      </c>
      <c r="H6" s="486">
        <v>229</v>
      </c>
      <c r="I6" s="485">
        <v>6388</v>
      </c>
      <c r="J6" s="486">
        <v>184</v>
      </c>
      <c r="K6" s="485">
        <v>1937</v>
      </c>
    </row>
    <row r="7" spans="1:20" s="28" customFormat="1" ht="18.75" customHeight="1" x14ac:dyDescent="0.4">
      <c r="A7" s="298" t="s">
        <v>51</v>
      </c>
      <c r="B7" s="504">
        <v>1306</v>
      </c>
      <c r="C7" s="503">
        <v>81572</v>
      </c>
      <c r="D7" s="479">
        <v>172</v>
      </c>
      <c r="E7" s="480">
        <v>48797</v>
      </c>
      <c r="F7" s="486">
        <v>216</v>
      </c>
      <c r="G7" s="485">
        <v>17269</v>
      </c>
      <c r="H7" s="486">
        <v>182</v>
      </c>
      <c r="I7" s="485">
        <v>3338</v>
      </c>
      <c r="J7" s="486">
        <v>178</v>
      </c>
      <c r="K7" s="485">
        <v>786</v>
      </c>
      <c r="L7" s="505"/>
    </row>
    <row r="8" spans="1:20" s="67" customFormat="1" ht="18.75" customHeight="1" x14ac:dyDescent="0.4">
      <c r="A8" s="400" t="s">
        <v>391</v>
      </c>
      <c r="B8" s="502">
        <v>767</v>
      </c>
      <c r="C8" s="503">
        <v>24369</v>
      </c>
      <c r="D8" s="486">
        <v>119</v>
      </c>
      <c r="E8" s="485">
        <v>18103</v>
      </c>
      <c r="F8" s="486">
        <v>109</v>
      </c>
      <c r="G8" s="485">
        <v>2577</v>
      </c>
      <c r="H8" s="486">
        <v>118</v>
      </c>
      <c r="I8" s="485">
        <v>1291</v>
      </c>
      <c r="J8" s="486">
        <v>81</v>
      </c>
      <c r="K8" s="485">
        <v>183</v>
      </c>
    </row>
    <row r="9" spans="1:20" s="290" customFormat="1" ht="18.75" customHeight="1" x14ac:dyDescent="0.4">
      <c r="A9" s="348" t="s">
        <v>478</v>
      </c>
      <c r="B9" s="506">
        <f>+D9+F9+H9+J9+B17+D17+F17+H17</f>
        <v>1188</v>
      </c>
      <c r="C9" s="507">
        <f>+E9+G9+I9+K9+C17+E17+G17+I17+J17</f>
        <v>39655</v>
      </c>
      <c r="D9" s="488">
        <v>195</v>
      </c>
      <c r="E9" s="489">
        <v>27574</v>
      </c>
      <c r="F9" s="488">
        <v>196</v>
      </c>
      <c r="G9" s="489">
        <v>6456</v>
      </c>
      <c r="H9" s="488">
        <v>178</v>
      </c>
      <c r="I9" s="489">
        <v>2648</v>
      </c>
      <c r="J9" s="488">
        <v>134</v>
      </c>
      <c r="K9" s="489">
        <v>275</v>
      </c>
    </row>
    <row r="10" spans="1:20" s="290" customFormat="1" ht="7.5" customHeight="1" thickBot="1" x14ac:dyDescent="0.45">
      <c r="A10" s="286"/>
      <c r="B10" s="496"/>
      <c r="C10" s="496"/>
      <c r="D10" s="497"/>
      <c r="E10" s="497"/>
      <c r="F10" s="497"/>
      <c r="G10" s="497"/>
      <c r="H10" s="497"/>
      <c r="I10" s="497"/>
      <c r="J10" s="497"/>
      <c r="K10" s="388"/>
      <c r="L10" s="389"/>
    </row>
    <row r="11" spans="1:20" s="290" customFormat="1" ht="30" customHeight="1" x14ac:dyDescent="0.4">
      <c r="A11" s="649" t="s">
        <v>72</v>
      </c>
      <c r="B11" s="658" t="s">
        <v>421</v>
      </c>
      <c r="C11" s="659"/>
      <c r="D11" s="658" t="s">
        <v>422</v>
      </c>
      <c r="E11" s="659"/>
      <c r="F11" s="658" t="s">
        <v>423</v>
      </c>
      <c r="G11" s="659"/>
      <c r="H11" s="658" t="s">
        <v>59</v>
      </c>
      <c r="I11" s="659"/>
      <c r="J11" s="508" t="s">
        <v>424</v>
      </c>
      <c r="K11" s="388"/>
      <c r="L11" s="389"/>
    </row>
    <row r="12" spans="1:20" s="290" customFormat="1" ht="18.75" customHeight="1" x14ac:dyDescent="0.4">
      <c r="A12" s="650"/>
      <c r="B12" s="473" t="s">
        <v>397</v>
      </c>
      <c r="C12" s="474" t="s">
        <v>398</v>
      </c>
      <c r="D12" s="473" t="s">
        <v>397</v>
      </c>
      <c r="E12" s="474" t="s">
        <v>398</v>
      </c>
      <c r="F12" s="473" t="s">
        <v>397</v>
      </c>
      <c r="G12" s="474" t="s">
        <v>398</v>
      </c>
      <c r="H12" s="473" t="s">
        <v>397</v>
      </c>
      <c r="I12" s="474" t="s">
        <v>398</v>
      </c>
      <c r="J12" s="476" t="s">
        <v>398</v>
      </c>
      <c r="K12" s="388"/>
      <c r="L12" s="389"/>
    </row>
    <row r="13" spans="1:20" s="290" customFormat="1" ht="18.75" customHeight="1" x14ac:dyDescent="0.4">
      <c r="A13" s="297" t="s">
        <v>475</v>
      </c>
      <c r="B13" s="486">
        <v>131</v>
      </c>
      <c r="C13" s="485">
        <v>1961</v>
      </c>
      <c r="D13" s="486">
        <v>187</v>
      </c>
      <c r="E13" s="485">
        <v>3197</v>
      </c>
      <c r="F13" s="486">
        <v>250</v>
      </c>
      <c r="G13" s="485">
        <v>2211</v>
      </c>
      <c r="H13" s="486">
        <v>101</v>
      </c>
      <c r="I13" s="485">
        <v>1902</v>
      </c>
      <c r="J13" s="487">
        <v>19609</v>
      </c>
      <c r="K13" s="388"/>
      <c r="L13" s="389"/>
    </row>
    <row r="14" spans="1:20" s="290" customFormat="1" ht="18.75" customHeight="1" x14ac:dyDescent="0.4">
      <c r="A14" s="298" t="s">
        <v>30</v>
      </c>
      <c r="B14" s="486">
        <v>147</v>
      </c>
      <c r="C14" s="485">
        <v>2118</v>
      </c>
      <c r="D14" s="486">
        <v>198</v>
      </c>
      <c r="E14" s="485">
        <v>3335</v>
      </c>
      <c r="F14" s="486">
        <v>284</v>
      </c>
      <c r="G14" s="485">
        <v>2486</v>
      </c>
      <c r="H14" s="486">
        <v>148</v>
      </c>
      <c r="I14" s="485">
        <v>2931</v>
      </c>
      <c r="J14" s="487">
        <v>24205</v>
      </c>
      <c r="K14" s="388"/>
      <c r="L14" s="389"/>
    </row>
    <row r="15" spans="1:20" s="290" customFormat="1" ht="18.75" customHeight="1" x14ac:dyDescent="0.4">
      <c r="A15" s="298" t="s">
        <v>51</v>
      </c>
      <c r="B15" s="486">
        <v>118</v>
      </c>
      <c r="C15" s="485">
        <v>670</v>
      </c>
      <c r="D15" s="486">
        <v>130</v>
      </c>
      <c r="E15" s="485">
        <v>1320</v>
      </c>
      <c r="F15" s="486">
        <v>218</v>
      </c>
      <c r="G15" s="485">
        <v>965</v>
      </c>
      <c r="H15" s="486">
        <v>92</v>
      </c>
      <c r="I15" s="485">
        <v>1362</v>
      </c>
      <c r="J15" s="487">
        <v>7065</v>
      </c>
      <c r="K15" s="388"/>
      <c r="L15" s="389"/>
    </row>
    <row r="16" spans="1:20" s="290" customFormat="1" ht="18.75" customHeight="1" x14ac:dyDescent="0.4">
      <c r="A16" s="400" t="s">
        <v>391</v>
      </c>
      <c r="B16" s="486">
        <v>71</v>
      </c>
      <c r="C16" s="485">
        <v>200</v>
      </c>
      <c r="D16" s="486">
        <v>75</v>
      </c>
      <c r="E16" s="485">
        <v>498</v>
      </c>
      <c r="F16" s="486">
        <v>149</v>
      </c>
      <c r="G16" s="485">
        <v>781</v>
      </c>
      <c r="H16" s="486">
        <v>45</v>
      </c>
      <c r="I16" s="485">
        <v>190</v>
      </c>
      <c r="J16" s="487">
        <v>546</v>
      </c>
      <c r="K16" s="388"/>
      <c r="L16" s="389"/>
    </row>
    <row r="17" spans="1:18" s="290" customFormat="1" ht="18.75" customHeight="1" x14ac:dyDescent="0.4">
      <c r="A17" s="348" t="s">
        <v>478</v>
      </c>
      <c r="B17" s="488">
        <v>98</v>
      </c>
      <c r="C17" s="489">
        <v>398</v>
      </c>
      <c r="D17" s="488">
        <v>133</v>
      </c>
      <c r="E17" s="489">
        <v>882</v>
      </c>
      <c r="F17" s="488">
        <v>174</v>
      </c>
      <c r="G17" s="489">
        <v>598</v>
      </c>
      <c r="H17" s="488">
        <v>80</v>
      </c>
      <c r="I17" s="489">
        <v>331</v>
      </c>
      <c r="J17" s="491">
        <v>493</v>
      </c>
      <c r="K17" s="388"/>
      <c r="L17" s="389"/>
    </row>
    <row r="18" spans="1:18" s="290" customFormat="1" ht="12" customHeight="1" x14ac:dyDescent="0.4">
      <c r="A18" s="492" t="s">
        <v>425</v>
      </c>
      <c r="B18" s="387"/>
      <c r="C18" s="387"/>
      <c r="D18" s="388"/>
      <c r="E18" s="388"/>
      <c r="F18" s="388"/>
      <c r="G18" s="388"/>
      <c r="H18" s="388"/>
      <c r="I18" s="388"/>
      <c r="J18" s="388"/>
      <c r="K18" s="388"/>
      <c r="L18" s="389"/>
    </row>
    <row r="19" spans="1:18" s="112" customFormat="1" ht="11.25" customHeight="1" x14ac:dyDescent="0.4">
      <c r="B19" s="387"/>
      <c r="C19" s="387"/>
      <c r="D19" s="388"/>
      <c r="E19" s="388"/>
      <c r="F19" s="388"/>
      <c r="G19" s="388"/>
      <c r="H19" s="388"/>
      <c r="I19" s="388"/>
      <c r="J19" s="388"/>
      <c r="K19" s="388"/>
      <c r="L19" s="392"/>
    </row>
    <row r="20" spans="1:18" ht="15" customHeight="1" thickBot="1" x14ac:dyDescent="0.45">
      <c r="A20" s="369" t="s">
        <v>426</v>
      </c>
      <c r="B20" s="393"/>
      <c r="C20" s="393"/>
      <c r="D20" s="393"/>
      <c r="E20" s="393"/>
      <c r="F20" s="393"/>
      <c r="G20" s="370"/>
      <c r="H20" s="393"/>
      <c r="I20" s="369"/>
      <c r="J20" s="393"/>
      <c r="K20" s="393"/>
      <c r="L20" s="393"/>
      <c r="M20" s="393"/>
      <c r="N20" s="393"/>
      <c r="O20" s="393"/>
      <c r="P20" s="393"/>
      <c r="Q20" s="370" t="s">
        <v>47</v>
      </c>
      <c r="R20" s="509"/>
    </row>
    <row r="21" spans="1:18" ht="30" customHeight="1" x14ac:dyDescent="0.4">
      <c r="A21" s="662" t="s">
        <v>72</v>
      </c>
      <c r="B21" s="651" t="s">
        <v>60</v>
      </c>
      <c r="C21" s="652"/>
      <c r="D21" s="663" t="s">
        <v>62</v>
      </c>
      <c r="E21" s="659"/>
      <c r="F21" s="663" t="s">
        <v>427</v>
      </c>
      <c r="G21" s="659"/>
      <c r="H21" s="602" t="s">
        <v>428</v>
      </c>
      <c r="I21" s="648"/>
      <c r="J21" s="658" t="s">
        <v>64</v>
      </c>
      <c r="K21" s="659"/>
      <c r="L21" s="658" t="s">
        <v>429</v>
      </c>
      <c r="M21" s="659"/>
      <c r="N21" s="602" t="s">
        <v>67</v>
      </c>
      <c r="O21" s="648"/>
      <c r="P21" s="602" t="s">
        <v>69</v>
      </c>
      <c r="Q21" s="648"/>
      <c r="R21" s="397"/>
    </row>
    <row r="22" spans="1:18" ht="18.75" customHeight="1" x14ac:dyDescent="0.4">
      <c r="A22" s="650"/>
      <c r="B22" s="500" t="s">
        <v>397</v>
      </c>
      <c r="C22" s="501" t="s">
        <v>398</v>
      </c>
      <c r="D22" s="473" t="s">
        <v>397</v>
      </c>
      <c r="E22" s="474" t="s">
        <v>398</v>
      </c>
      <c r="F22" s="473" t="s">
        <v>397</v>
      </c>
      <c r="G22" s="474" t="s">
        <v>398</v>
      </c>
      <c r="H22" s="473" t="s">
        <v>397</v>
      </c>
      <c r="I22" s="474" t="s">
        <v>398</v>
      </c>
      <c r="J22" s="473" t="s">
        <v>397</v>
      </c>
      <c r="K22" s="474" t="s">
        <v>398</v>
      </c>
      <c r="L22" s="473" t="s">
        <v>397</v>
      </c>
      <c r="M22" s="474" t="s">
        <v>398</v>
      </c>
      <c r="N22" s="473" t="s">
        <v>397</v>
      </c>
      <c r="O22" s="474" t="s">
        <v>398</v>
      </c>
      <c r="P22" s="473" t="s">
        <v>397</v>
      </c>
      <c r="Q22" s="474" t="s">
        <v>398</v>
      </c>
    </row>
    <row r="23" spans="1:18" ht="18" customHeight="1" x14ac:dyDescent="0.4">
      <c r="A23" s="298" t="s">
        <v>485</v>
      </c>
      <c r="B23" s="504">
        <f t="shared" ref="B23:B24" si="0">+D23+F23+H23+J23+L23+N23+P23</f>
        <v>1889</v>
      </c>
      <c r="C23" s="503">
        <f t="shared" ref="C23:C24" si="1">+E23+G23+I23+K23+M23+O23+Q23</f>
        <v>71495</v>
      </c>
      <c r="D23" s="484">
        <v>124</v>
      </c>
      <c r="E23" s="485">
        <v>18553</v>
      </c>
      <c r="F23" s="486">
        <v>199</v>
      </c>
      <c r="G23" s="485">
        <v>27234</v>
      </c>
      <c r="H23" s="486">
        <v>599</v>
      </c>
      <c r="I23" s="485">
        <v>10534</v>
      </c>
      <c r="J23" s="486">
        <v>505</v>
      </c>
      <c r="K23" s="485">
        <v>9170</v>
      </c>
      <c r="L23" s="486">
        <v>68</v>
      </c>
      <c r="M23" s="485">
        <v>1157</v>
      </c>
      <c r="N23" s="486">
        <v>311</v>
      </c>
      <c r="O23" s="485">
        <v>3613</v>
      </c>
      <c r="P23" s="486">
        <v>83</v>
      </c>
      <c r="Q23" s="485">
        <v>1234</v>
      </c>
      <c r="R23" s="510"/>
    </row>
    <row r="24" spans="1:18" ht="18" customHeight="1" x14ac:dyDescent="0.4">
      <c r="A24" s="298" t="s">
        <v>486</v>
      </c>
      <c r="B24" s="504">
        <f t="shared" si="0"/>
        <v>1014</v>
      </c>
      <c r="C24" s="503">
        <f t="shared" si="1"/>
        <v>63558</v>
      </c>
      <c r="D24" s="479">
        <v>150</v>
      </c>
      <c r="E24" s="480">
        <v>22420</v>
      </c>
      <c r="F24" s="486">
        <v>208</v>
      </c>
      <c r="G24" s="485">
        <v>30290</v>
      </c>
      <c r="H24" s="486">
        <v>201</v>
      </c>
      <c r="I24" s="485">
        <v>2835</v>
      </c>
      <c r="J24" s="486">
        <v>190</v>
      </c>
      <c r="K24" s="485">
        <v>4728</v>
      </c>
      <c r="L24" s="486">
        <v>68</v>
      </c>
      <c r="M24" s="485">
        <v>1133</v>
      </c>
      <c r="N24" s="486">
        <v>139</v>
      </c>
      <c r="O24" s="485">
        <v>864</v>
      </c>
      <c r="P24" s="486">
        <v>58</v>
      </c>
      <c r="Q24" s="485">
        <v>1288</v>
      </c>
    </row>
    <row r="25" spans="1:18" ht="18" customHeight="1" x14ac:dyDescent="0.4">
      <c r="A25" s="400" t="s">
        <v>391</v>
      </c>
      <c r="B25" s="502">
        <f>+D25+F25+H25+J25+L25+N25+P25</f>
        <v>564</v>
      </c>
      <c r="C25" s="503">
        <f>+E25+G25+I25+K25+M25+O25+Q25</f>
        <v>31317</v>
      </c>
      <c r="D25" s="486">
        <v>74</v>
      </c>
      <c r="E25" s="485">
        <v>9982</v>
      </c>
      <c r="F25" s="486">
        <v>132</v>
      </c>
      <c r="G25" s="485">
        <v>15078</v>
      </c>
      <c r="H25" s="486">
        <v>106</v>
      </c>
      <c r="I25" s="485">
        <v>1055</v>
      </c>
      <c r="J25" s="486">
        <v>123</v>
      </c>
      <c r="K25" s="485">
        <v>3054</v>
      </c>
      <c r="L25" s="486">
        <v>22</v>
      </c>
      <c r="M25" s="485">
        <v>181</v>
      </c>
      <c r="N25" s="486">
        <v>65</v>
      </c>
      <c r="O25" s="485">
        <v>950</v>
      </c>
      <c r="P25" s="486">
        <v>42</v>
      </c>
      <c r="Q25" s="485">
        <v>1017</v>
      </c>
    </row>
    <row r="26" spans="1:18" ht="18" customHeight="1" x14ac:dyDescent="0.4">
      <c r="A26" s="348" t="s">
        <v>478</v>
      </c>
      <c r="B26" s="506">
        <f t="shared" ref="B26:C26" si="2">+D26+F26+H26+J26+L26+N26+P26</f>
        <v>1006</v>
      </c>
      <c r="C26" s="507">
        <f t="shared" si="2"/>
        <v>41888</v>
      </c>
      <c r="D26" s="488">
        <v>128</v>
      </c>
      <c r="E26" s="489">
        <v>13526</v>
      </c>
      <c r="F26" s="488">
        <v>178</v>
      </c>
      <c r="G26" s="489">
        <v>17214</v>
      </c>
      <c r="H26" s="488">
        <v>258</v>
      </c>
      <c r="I26" s="489">
        <v>3084</v>
      </c>
      <c r="J26" s="488">
        <v>231</v>
      </c>
      <c r="K26" s="489">
        <v>5262</v>
      </c>
      <c r="L26" s="488">
        <v>40</v>
      </c>
      <c r="M26" s="489">
        <v>372</v>
      </c>
      <c r="N26" s="488">
        <v>115</v>
      </c>
      <c r="O26" s="489">
        <v>1282</v>
      </c>
      <c r="P26" s="488">
        <v>56</v>
      </c>
      <c r="Q26" s="489">
        <v>1148</v>
      </c>
    </row>
    <row r="27" spans="1:18" x14ac:dyDescent="0.4">
      <c r="A27" s="492" t="s">
        <v>472</v>
      </c>
      <c r="I27" s="28"/>
    </row>
    <row r="28" spans="1:18" x14ac:dyDescent="0.4">
      <c r="A28" s="28"/>
    </row>
  </sheetData>
  <mergeCells count="20">
    <mergeCell ref="J3:K3"/>
    <mergeCell ref="A11:A12"/>
    <mergeCell ref="H11:I11"/>
    <mergeCell ref="A21:A22"/>
    <mergeCell ref="B21:C21"/>
    <mergeCell ref="D21:E21"/>
    <mergeCell ref="F21:G21"/>
    <mergeCell ref="A3:A4"/>
    <mergeCell ref="B3:C3"/>
    <mergeCell ref="D3:E3"/>
    <mergeCell ref="F3:G3"/>
    <mergeCell ref="H3:I3"/>
    <mergeCell ref="N21:O21"/>
    <mergeCell ref="P21:Q21"/>
    <mergeCell ref="B11:C11"/>
    <mergeCell ref="D11:E11"/>
    <mergeCell ref="F11:G11"/>
    <mergeCell ref="H21:I21"/>
    <mergeCell ref="L21:M21"/>
    <mergeCell ref="J21:K21"/>
  </mergeCells>
  <phoneticPr fontId="8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明朝,標準"&amp;6教育・文化</oddHeader>
    <oddFooter>&amp;C&amp;"ＭＳ 明朝,標準"&amp;8&amp;A</oddFooter>
  </headerFooter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2021-10-20T00:25:52Z</dcterms:created>
  <dcterms:modified xsi:type="dcterms:W3CDTF">2022-11-14T07:34:40Z</dcterms:modified>
</cp:coreProperties>
</file>