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/>
  <mc:AlternateContent xmlns:mc="http://schemas.openxmlformats.org/markup-compatibility/2006">
    <mc:Choice Requires="x15">
      <x15ac:absPath xmlns:x15ac="http://schemas.microsoft.com/office/spreadsheetml/2010/11/ac" url="\\n1pfl1\☆税務課\各担当共通\■市税概要■\令和５年度\ホームページ\"/>
    </mc:Choice>
  </mc:AlternateContent>
  <xr:revisionPtr revIDLastSave="0" documentId="13_ncr:1_{845BEF53-FA39-4B1B-A9CD-98450C470101}" xr6:coauthVersionLast="43" xr6:coauthVersionMax="44" xr10:uidLastSave="{00000000-0000-0000-0000-000000000000}"/>
  <bookViews>
    <workbookView xWindow="-120" yWindow="-120" windowWidth="19440" windowHeight="15000" tabRatio="669" xr2:uid="{00000000-000D-0000-FFFF-FFFF00000000}"/>
  </bookViews>
  <sheets>
    <sheet name="11" sheetId="50" r:id="rId1"/>
  </sheets>
  <definedNames>
    <definedName name="_xlnm.Print_Area" localSheetId="0">'11'!$A$1:$J$26</definedName>
  </definedNames>
  <calcPr calcId="181029"/>
</workbook>
</file>

<file path=xl/calcChain.xml><?xml version="1.0" encoding="utf-8"?>
<calcChain xmlns="http://schemas.openxmlformats.org/spreadsheetml/2006/main">
  <c r="I23" i="50" l="1"/>
  <c r="H21" i="50"/>
  <c r="H22" i="50"/>
  <c r="H23" i="50"/>
  <c r="H24" i="50"/>
  <c r="H20" i="50"/>
  <c r="H11" i="50"/>
  <c r="I20" i="50"/>
  <c r="H7" i="50"/>
  <c r="I10" i="50" l="1"/>
  <c r="I11" i="50"/>
  <c r="I12" i="50"/>
  <c r="I24" i="50" l="1"/>
  <c r="I21" i="50"/>
  <c r="I7" i="50"/>
  <c r="I9" i="50" l="1"/>
  <c r="I8" i="50"/>
  <c r="H12" i="50"/>
  <c r="H10" i="50"/>
  <c r="H9" i="50"/>
  <c r="H8" i="50"/>
  <c r="G25" i="50"/>
  <c r="F25" i="50"/>
  <c r="E25" i="50"/>
  <c r="D25" i="50"/>
  <c r="C25" i="50"/>
  <c r="B25" i="50"/>
  <c r="E13" i="50"/>
  <c r="D13" i="50"/>
  <c r="C13" i="50"/>
  <c r="B13" i="50"/>
  <c r="F13" i="50"/>
  <c r="G13" i="50"/>
  <c r="H25" i="50" l="1"/>
  <c r="I13" i="50"/>
  <c r="H13" i="50"/>
  <c r="I25" i="50"/>
</calcChain>
</file>

<file path=xl/sharedStrings.xml><?xml version="1.0" encoding="utf-8"?>
<sst xmlns="http://schemas.openxmlformats.org/spreadsheetml/2006/main" count="49" uniqueCount="25">
  <si>
    <t>床面積（㎡）</t>
    <rPh sb="0" eb="3">
      <t>ユカメンセキ</t>
    </rPh>
    <phoneticPr fontId="2"/>
  </si>
  <si>
    <t>決定価格（千円）</t>
    <rPh sb="0" eb="2">
      <t>ケッテイ</t>
    </rPh>
    <rPh sb="2" eb="4">
      <t>カカク</t>
    </rPh>
    <rPh sb="5" eb="6">
      <t>セン</t>
    </rPh>
    <rPh sb="6" eb="7">
      <t>エン</t>
    </rPh>
    <phoneticPr fontId="2"/>
  </si>
  <si>
    <t>専用住宅</t>
    <rPh sb="0" eb="2">
      <t>センヨウ</t>
    </rPh>
    <rPh sb="2" eb="4">
      <t>ジュウタク</t>
    </rPh>
    <phoneticPr fontId="2"/>
  </si>
  <si>
    <t>共同住宅</t>
    <rPh sb="0" eb="2">
      <t>キョウドウ</t>
    </rPh>
    <rPh sb="2" eb="4">
      <t>ジュウタク</t>
    </rPh>
    <phoneticPr fontId="2"/>
  </si>
  <si>
    <t>併用住宅</t>
    <rPh sb="0" eb="2">
      <t>ヘイヨウ</t>
    </rPh>
    <rPh sb="2" eb="4">
      <t>ジュウタク</t>
    </rPh>
    <phoneticPr fontId="2"/>
  </si>
  <si>
    <t>事務所・店舗</t>
    <rPh sb="0" eb="2">
      <t>ジム</t>
    </rPh>
    <rPh sb="2" eb="3">
      <t>ショ</t>
    </rPh>
    <rPh sb="4" eb="6">
      <t>テンポ</t>
    </rPh>
    <phoneticPr fontId="2"/>
  </si>
  <si>
    <t>その他</t>
    <rPh sb="2" eb="3">
      <t>タ</t>
    </rPh>
    <phoneticPr fontId="2"/>
  </si>
  <si>
    <t>新増築分</t>
    <rPh sb="0" eb="1">
      <t>シン</t>
    </rPh>
    <rPh sb="1" eb="2">
      <t>ゾウ</t>
    </rPh>
    <rPh sb="2" eb="3">
      <t>チク</t>
    </rPh>
    <rPh sb="3" eb="4">
      <t>ブン</t>
    </rPh>
    <phoneticPr fontId="2"/>
  </si>
  <si>
    <t>滅失</t>
    <rPh sb="0" eb="2">
      <t>メッシツ</t>
    </rPh>
    <phoneticPr fontId="2"/>
  </si>
  <si>
    <t>②非木造</t>
    <rPh sb="1" eb="2">
      <t>ヒ</t>
    </rPh>
    <rPh sb="2" eb="3">
      <t>キ</t>
    </rPh>
    <rPh sb="3" eb="4">
      <t>ヅクリ</t>
    </rPh>
    <phoneticPr fontId="2"/>
  </si>
  <si>
    <t>住宅・アパート</t>
    <rPh sb="0" eb="2">
      <t>ジュウタク</t>
    </rPh>
    <phoneticPr fontId="2"/>
  </si>
  <si>
    <t>病院・ホテル</t>
    <rPh sb="0" eb="2">
      <t>ビョウイン</t>
    </rPh>
    <phoneticPr fontId="2"/>
  </si>
  <si>
    <t>①②ともに増改築に伴う増加・滅失を含む。</t>
    <rPh sb="5" eb="8">
      <t>ゾウカイチク</t>
    </rPh>
    <rPh sb="9" eb="10">
      <t>トモナ</t>
    </rPh>
    <rPh sb="11" eb="13">
      <t>ゾウカ</t>
    </rPh>
    <rPh sb="14" eb="16">
      <t>メッシツ</t>
    </rPh>
    <rPh sb="17" eb="18">
      <t>フク</t>
    </rPh>
    <phoneticPr fontId="2"/>
  </si>
  <si>
    <t>合計</t>
    <rPh sb="0" eb="1">
      <t>ゴウ</t>
    </rPh>
    <rPh sb="1" eb="2">
      <t>ケイ</t>
    </rPh>
    <phoneticPr fontId="2"/>
  </si>
  <si>
    <t>附属家</t>
    <rPh sb="0" eb="1">
      <t>フ</t>
    </rPh>
    <rPh sb="1" eb="2">
      <t>ゾク</t>
    </rPh>
    <rPh sb="2" eb="3">
      <t>イエ</t>
    </rPh>
    <phoneticPr fontId="2"/>
  </si>
  <si>
    <t>工場・倉庫</t>
    <rPh sb="0" eb="1">
      <t>コウ</t>
    </rPh>
    <rPh sb="1" eb="2">
      <t>バ</t>
    </rPh>
    <rPh sb="3" eb="4">
      <t>クラ</t>
    </rPh>
    <rPh sb="4" eb="5">
      <t>コ</t>
    </rPh>
    <phoneticPr fontId="2"/>
  </si>
  <si>
    <t>①木造</t>
    <rPh sb="1" eb="2">
      <t>キ</t>
    </rPh>
    <rPh sb="2" eb="3">
      <t>ヅクリ</t>
    </rPh>
    <phoneticPr fontId="2"/>
  </si>
  <si>
    <t>単位当たり価格（円）</t>
    <rPh sb="0" eb="2">
      <t>タンイ</t>
    </rPh>
    <rPh sb="2" eb="3">
      <t>アタ</t>
    </rPh>
    <rPh sb="5" eb="7">
      <t>カカク</t>
    </rPh>
    <rPh sb="8" eb="9">
      <t>エン</t>
    </rPh>
    <phoneticPr fontId="2"/>
  </si>
  <si>
    <t>注１）附属家とは、物置程度のものをいう。</t>
    <rPh sb="0" eb="1">
      <t>チュウ</t>
    </rPh>
    <rPh sb="3" eb="5">
      <t>フゾク</t>
    </rPh>
    <rPh sb="5" eb="6">
      <t>イエ</t>
    </rPh>
    <rPh sb="9" eb="11">
      <t>モノオキ</t>
    </rPh>
    <rPh sb="11" eb="13">
      <t>テイド</t>
    </rPh>
    <phoneticPr fontId="2"/>
  </si>
  <si>
    <t>注２）旅館・料亭・ホテル、劇場・病院、工場・倉庫、土蔵はその他</t>
    <rPh sb="0" eb="1">
      <t>チュウ</t>
    </rPh>
    <rPh sb="3" eb="5">
      <t>リョカン</t>
    </rPh>
    <rPh sb="6" eb="8">
      <t>リョウテイ</t>
    </rPh>
    <rPh sb="13" eb="15">
      <t>ゲキジョウ</t>
    </rPh>
    <rPh sb="16" eb="18">
      <t>ビョウイン</t>
    </rPh>
    <rPh sb="19" eb="21">
      <t>コウジョウ</t>
    </rPh>
    <rPh sb="22" eb="24">
      <t>ソウコ</t>
    </rPh>
    <rPh sb="25" eb="27">
      <t>ドゾウ</t>
    </rPh>
    <rPh sb="30" eb="31">
      <t>タ</t>
    </rPh>
    <phoneticPr fontId="2"/>
  </si>
  <si>
    <t>棟数（棟）</t>
    <rPh sb="0" eb="1">
      <t>トウ</t>
    </rPh>
    <rPh sb="1" eb="2">
      <t>スウ</t>
    </rPh>
    <rPh sb="3" eb="4">
      <t>ムネ</t>
    </rPh>
    <phoneticPr fontId="2"/>
  </si>
  <si>
    <t>区分　</t>
    <rPh sb="0" eb="2">
      <t>クブン</t>
    </rPh>
    <phoneticPr fontId="2"/>
  </si>
  <si>
    <t xml:space="preserve"> 家屋種類</t>
    <rPh sb="1" eb="5">
      <t>カオクシュルイ</t>
    </rPh>
    <phoneticPr fontId="2"/>
  </si>
  <si>
    <t>資料：令和５年度固定資産の価格等の概要調書</t>
    <rPh sb="3" eb="5">
      <t>レイワ</t>
    </rPh>
    <rPh sb="6" eb="8">
      <t>ネンドガイヨウチョウショ</t>
    </rPh>
    <phoneticPr fontId="2"/>
  </si>
  <si>
    <t>エ　家屋の新築・滅失状況（令和４年中）</t>
    <rPh sb="2" eb="4">
      <t>カオク</t>
    </rPh>
    <rPh sb="5" eb="7">
      <t>シンチク</t>
    </rPh>
    <rPh sb="8" eb="10">
      <t>メッシツ</t>
    </rPh>
    <rPh sb="10" eb="12">
      <t>ジョウキョウ</t>
    </rPh>
    <rPh sb="13" eb="15">
      <t>レイワ</t>
    </rPh>
    <rPh sb="16" eb="17">
      <t>ネン</t>
    </rPh>
    <rPh sb="17" eb="18">
      <t>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</si>
</sst>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1" applyAlignment="1">
      <alignment vertical="center"/>
    </xf>
    <xf numFmtId="0" fontId="3" fillId="0" borderId="0" xfId="1" applyFont="1" applyAlignment="1">
      <alignment vertical="center"/>
    </xf>
    <xf numFmtId="0" fontId="1" fillId="0" borderId="1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1" fillId="0" borderId="9" xfId="1" applyFont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1" fillId="0" borderId="0" xfId="1" applyFont="1" applyAlignment="1">
      <alignment vertical="center"/>
    </xf>
    <xf numFmtId="0" fontId="1" fillId="0" borderId="0" xfId="1" applyFont="1" applyFill="1" applyBorder="1" applyAlignment="1">
      <alignment vertical="center" shrinkToFit="1"/>
    </xf>
    <xf numFmtId="0" fontId="1" fillId="0" borderId="8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10" xfId="1" applyFont="1" applyBorder="1" applyAlignment="1">
      <alignment horizontal="center" vertical="center"/>
    </xf>
    <xf numFmtId="0" fontId="1" fillId="0" borderId="11" xfId="1" applyFont="1" applyBorder="1" applyAlignment="1">
      <alignment horizontal="center" vertical="center"/>
    </xf>
    <xf numFmtId="0" fontId="1" fillId="0" borderId="21" xfId="1" applyFont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1" fillId="0" borderId="21" xfId="1" applyFont="1" applyBorder="1" applyAlignment="1">
      <alignment vertical="center"/>
    </xf>
    <xf numFmtId="176" fontId="1" fillId="0" borderId="0" xfId="1" applyNumberFormat="1" applyFont="1" applyBorder="1" applyAlignment="1">
      <alignment vertical="center"/>
    </xf>
    <xf numFmtId="0" fontId="1" fillId="0" borderId="21" xfId="1" applyFont="1" applyFill="1" applyBorder="1" applyAlignment="1">
      <alignment vertical="center" shrinkToFit="1"/>
    </xf>
    <xf numFmtId="0" fontId="1" fillId="0" borderId="21" xfId="1" applyFont="1" applyBorder="1" applyAlignment="1">
      <alignment horizontal="center" vertical="center" shrinkToFit="1"/>
    </xf>
    <xf numFmtId="0" fontId="1" fillId="0" borderId="0" xfId="1" applyFont="1" applyBorder="1" applyAlignment="1">
      <alignment horizontal="center" vertical="center" shrinkToFit="1"/>
    </xf>
    <xf numFmtId="177" fontId="1" fillId="0" borderId="21" xfId="1" applyNumberFormat="1" applyFont="1" applyBorder="1" applyAlignment="1">
      <alignment vertical="center"/>
    </xf>
    <xf numFmtId="177" fontId="1" fillId="0" borderId="0" xfId="1" applyNumberFormat="1" applyFont="1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/>
    </xf>
    <xf numFmtId="0" fontId="1" fillId="0" borderId="3" xfId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1" fillId="0" borderId="10" xfId="1" applyFont="1" applyBorder="1" applyAlignment="1">
      <alignment horizontal="center" vertical="center"/>
    </xf>
    <xf numFmtId="0" fontId="1" fillId="0" borderId="23" xfId="1" applyFont="1" applyBorder="1" applyAlignment="1">
      <alignment horizontal="center" vertical="center"/>
    </xf>
    <xf numFmtId="0" fontId="1" fillId="0" borderId="24" xfId="1" applyFont="1" applyBorder="1" applyAlignment="1">
      <alignment horizontal="center" vertical="center"/>
    </xf>
    <xf numFmtId="0" fontId="1" fillId="0" borderId="22" xfId="1" applyFont="1" applyBorder="1" applyAlignment="1">
      <alignment horizontal="center" vertical="center"/>
    </xf>
    <xf numFmtId="177" fontId="1" fillId="0" borderId="25" xfId="1" applyNumberFormat="1" applyFont="1" applyBorder="1" applyAlignment="1">
      <alignment vertical="center"/>
    </xf>
    <xf numFmtId="177" fontId="1" fillId="0" borderId="26" xfId="1" applyNumberFormat="1" applyFont="1" applyBorder="1" applyAlignment="1">
      <alignment vertical="center"/>
    </xf>
    <xf numFmtId="177" fontId="1" fillId="0" borderId="22" xfId="1" applyNumberFormat="1" applyFont="1" applyBorder="1" applyAlignment="1">
      <alignment vertical="center"/>
    </xf>
    <xf numFmtId="0" fontId="1" fillId="0" borderId="25" xfId="1" applyFont="1" applyBorder="1" applyAlignment="1">
      <alignment horizontal="center" vertical="center"/>
    </xf>
    <xf numFmtId="0" fontId="0" fillId="0" borderId="14" xfId="1" applyFont="1" applyBorder="1" applyAlignment="1">
      <alignment horizontal="right" vertical="center" wrapText="1" indent="1"/>
    </xf>
    <xf numFmtId="0" fontId="0" fillId="0" borderId="28" xfId="1" applyFont="1" applyBorder="1" applyAlignment="1">
      <alignment vertical="center"/>
    </xf>
    <xf numFmtId="0" fontId="0" fillId="0" borderId="0" xfId="0" applyFont="1" applyAlignment="1">
      <alignment horizontal="right" vertical="center"/>
    </xf>
    <xf numFmtId="176" fontId="5" fillId="0" borderId="16" xfId="1" applyNumberFormat="1" applyFont="1" applyBorder="1" applyAlignment="1">
      <alignment vertical="center"/>
    </xf>
    <xf numFmtId="176" fontId="5" fillId="0" borderId="17" xfId="1" applyNumberFormat="1" applyFont="1" applyBorder="1" applyAlignment="1">
      <alignment vertical="center"/>
    </xf>
    <xf numFmtId="176" fontId="5" fillId="0" borderId="3" xfId="1" applyNumberFormat="1" applyFont="1" applyBorder="1" applyAlignment="1">
      <alignment vertical="center"/>
    </xf>
    <xf numFmtId="176" fontId="5" fillId="0" borderId="4" xfId="1" applyNumberFormat="1" applyFont="1" applyBorder="1" applyAlignment="1">
      <alignment vertical="center"/>
    </xf>
    <xf numFmtId="176" fontId="5" fillId="0" borderId="18" xfId="1" applyNumberFormat="1" applyFont="1" applyBorder="1" applyAlignment="1">
      <alignment vertical="center"/>
    </xf>
    <xf numFmtId="176" fontId="5" fillId="0" borderId="5" xfId="1" applyNumberFormat="1" applyFont="1" applyBorder="1" applyAlignment="1">
      <alignment vertical="center"/>
    </xf>
    <xf numFmtId="176" fontId="5" fillId="0" borderId="6" xfId="1" applyNumberFormat="1" applyFont="1" applyBorder="1" applyAlignment="1">
      <alignment vertical="center"/>
    </xf>
    <xf numFmtId="176" fontId="5" fillId="0" borderId="20" xfId="1" applyNumberFormat="1" applyFont="1" applyBorder="1" applyAlignment="1">
      <alignment vertical="center"/>
    </xf>
    <xf numFmtId="176" fontId="5" fillId="0" borderId="10" xfId="1" applyNumberFormat="1" applyFont="1" applyBorder="1" applyAlignment="1">
      <alignment vertical="center"/>
    </xf>
    <xf numFmtId="176" fontId="5" fillId="0" borderId="11" xfId="1" applyNumberFormat="1" applyFont="1" applyBorder="1" applyAlignment="1">
      <alignment vertical="center"/>
    </xf>
    <xf numFmtId="176" fontId="5" fillId="0" borderId="15" xfId="1" applyNumberFormat="1" applyFont="1" applyBorder="1" applyAlignment="1">
      <alignment vertical="center"/>
    </xf>
    <xf numFmtId="176" fontId="5" fillId="0" borderId="25" xfId="1" applyNumberFormat="1" applyFont="1" applyBorder="1" applyAlignment="1">
      <alignment vertical="center"/>
    </xf>
    <xf numFmtId="176" fontId="5" fillId="0" borderId="26" xfId="1" applyNumberFormat="1" applyFont="1" applyBorder="1" applyAlignment="1">
      <alignment vertical="center"/>
    </xf>
    <xf numFmtId="176" fontId="5" fillId="0" borderId="22" xfId="1" applyNumberFormat="1" applyFont="1" applyBorder="1" applyAlignment="1">
      <alignment vertical="center"/>
    </xf>
    <xf numFmtId="177" fontId="5" fillId="0" borderId="3" xfId="1" applyNumberFormat="1" applyFont="1" applyBorder="1" applyAlignment="1">
      <alignment vertical="center"/>
    </xf>
    <xf numFmtId="177" fontId="5" fillId="0" borderId="4" xfId="1" applyNumberFormat="1" applyFont="1" applyBorder="1" applyAlignment="1">
      <alignment vertical="center"/>
    </xf>
    <xf numFmtId="177" fontId="5" fillId="0" borderId="18" xfId="1" applyNumberFormat="1" applyFont="1" applyBorder="1" applyAlignment="1">
      <alignment vertical="center"/>
    </xf>
    <xf numFmtId="177" fontId="5" fillId="0" borderId="16" xfId="1" applyNumberFormat="1" applyFont="1" applyBorder="1" applyAlignment="1">
      <alignment vertical="center"/>
    </xf>
    <xf numFmtId="177" fontId="5" fillId="0" borderId="17" xfId="1" applyNumberFormat="1" applyFont="1" applyBorder="1" applyAlignment="1">
      <alignment vertical="center"/>
    </xf>
    <xf numFmtId="177" fontId="5" fillId="0" borderId="5" xfId="1" applyNumberFormat="1" applyFont="1" applyBorder="1" applyAlignment="1">
      <alignment vertical="center"/>
    </xf>
    <xf numFmtId="177" fontId="5" fillId="0" borderId="6" xfId="1" applyNumberFormat="1" applyFont="1" applyBorder="1" applyAlignment="1">
      <alignment vertical="center"/>
    </xf>
    <xf numFmtId="177" fontId="5" fillId="0" borderId="10" xfId="1" applyNumberFormat="1" applyFont="1" applyBorder="1" applyAlignment="1">
      <alignment vertical="center"/>
    </xf>
    <xf numFmtId="177" fontId="5" fillId="0" borderId="27" xfId="1" applyNumberFormat="1" applyFont="1" applyBorder="1" applyAlignment="1">
      <alignment vertical="center"/>
    </xf>
    <xf numFmtId="177" fontId="5" fillId="0" borderId="19" xfId="1" applyNumberFormat="1" applyFont="1" applyBorder="1" applyAlignment="1">
      <alignment vertical="center"/>
    </xf>
    <xf numFmtId="177" fontId="5" fillId="0" borderId="29" xfId="1" applyNumberFormat="1" applyFont="1" applyBorder="1" applyAlignment="1">
      <alignment vertical="center"/>
    </xf>
    <xf numFmtId="177" fontId="5" fillId="0" borderId="11" xfId="1" applyNumberFormat="1" applyFont="1" applyBorder="1" applyAlignment="1">
      <alignment vertical="center"/>
    </xf>
    <xf numFmtId="0" fontId="1" fillId="0" borderId="21" xfId="1" applyFont="1" applyFill="1" applyBorder="1" applyAlignment="1">
      <alignment horizontal="center" vertical="center" shrinkToFit="1"/>
    </xf>
    <xf numFmtId="0" fontId="1" fillId="0" borderId="0" xfId="1" applyFont="1" applyFill="1" applyBorder="1" applyAlignment="1">
      <alignment horizontal="center" vertical="center" shrinkToFit="1"/>
    </xf>
    <xf numFmtId="0" fontId="0" fillId="0" borderId="12" xfId="1" applyFont="1" applyBorder="1" applyAlignment="1">
      <alignment horizontal="center" vertical="center"/>
    </xf>
    <xf numFmtId="0" fontId="1" fillId="0" borderId="13" xfId="1" applyFont="1" applyBorder="1" applyAlignment="1">
      <alignment horizontal="center" vertical="center"/>
    </xf>
    <xf numFmtId="0" fontId="1" fillId="0" borderId="12" xfId="1" applyFont="1" applyBorder="1" applyAlignment="1">
      <alignment horizontal="center" vertical="center"/>
    </xf>
    <xf numFmtId="0" fontId="0" fillId="0" borderId="16" xfId="1" applyFont="1" applyBorder="1" applyAlignment="1">
      <alignment horizontal="center" vertical="center"/>
    </xf>
    <xf numFmtId="0" fontId="1" fillId="0" borderId="17" xfId="1" applyFont="1" applyBorder="1" applyAlignment="1">
      <alignment horizontal="center" vertical="center"/>
    </xf>
    <xf numFmtId="0" fontId="1" fillId="0" borderId="16" xfId="1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4</xdr:row>
      <xdr:rowOff>0</xdr:rowOff>
    </xdr:from>
    <xdr:to>
      <xdr:col>1</xdr:col>
      <xdr:colOff>0</xdr:colOff>
      <xdr:row>6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A66A4E04-457F-4B08-B4DE-85B4F101399C}"/>
            </a:ext>
          </a:extLst>
        </xdr:cNvPr>
        <xdr:cNvCxnSpPr/>
      </xdr:nvCxnSpPr>
      <xdr:spPr bwMode="auto">
        <a:xfrm>
          <a:off x="38100" y="809625"/>
          <a:ext cx="1314450" cy="57150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0</xdr:col>
      <xdr:colOff>38100</xdr:colOff>
      <xdr:row>17</xdr:row>
      <xdr:rowOff>0</xdr:rowOff>
    </xdr:from>
    <xdr:to>
      <xdr:col>1</xdr:col>
      <xdr:colOff>0</xdr:colOff>
      <xdr:row>19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B7DFEADF-4A9A-40BF-9410-3050DE2D5C30}"/>
            </a:ext>
          </a:extLst>
        </xdr:cNvPr>
        <xdr:cNvCxnSpPr/>
      </xdr:nvCxnSpPr>
      <xdr:spPr bwMode="auto">
        <a:xfrm>
          <a:off x="38100" y="809625"/>
          <a:ext cx="1314450" cy="57150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6"/>
  <sheetViews>
    <sheetView tabSelected="1" view="pageBreakPreview" zoomScaleNormal="100" zoomScaleSheetLayoutView="100" workbookViewId="0"/>
  </sheetViews>
  <sheetFormatPr defaultRowHeight="13.5" x14ac:dyDescent="0.15"/>
  <cols>
    <col min="1" max="1" width="17.75" style="1" customWidth="1"/>
    <col min="2" max="4" width="10.625" style="1" customWidth="1"/>
    <col min="5" max="10" width="11.625" style="1" customWidth="1"/>
    <col min="11" max="11" width="9" style="1"/>
    <col min="12" max="12" width="9.25" style="1" bestFit="1" customWidth="1"/>
    <col min="13" max="16384" width="9" style="1"/>
  </cols>
  <sheetData>
    <row r="1" spans="1:14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14.25" x14ac:dyDescent="0.15">
      <c r="A2" s="8" t="s">
        <v>24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s="2" customFormat="1" ht="18" customHeight="1" x14ac:dyDescent="0.15">
      <c r="A3" s="9" t="s">
        <v>12</v>
      </c>
      <c r="B3" s="9"/>
      <c r="C3" s="9"/>
      <c r="D3" s="9"/>
      <c r="E3" s="9"/>
      <c r="G3" s="9"/>
      <c r="H3" s="9"/>
      <c r="I3" s="9"/>
      <c r="J3" s="9"/>
      <c r="K3" s="9"/>
      <c r="L3" s="9"/>
      <c r="M3" s="9"/>
      <c r="N3" s="9"/>
    </row>
    <row r="4" spans="1:14" s="2" customFormat="1" ht="18" customHeight="1" thickBot="1" x14ac:dyDescent="0.2">
      <c r="A4" s="4" t="s">
        <v>16</v>
      </c>
      <c r="B4" s="9"/>
      <c r="C4" s="9"/>
      <c r="E4" s="9"/>
      <c r="F4" s="9"/>
      <c r="G4" s="9"/>
      <c r="H4" s="9"/>
      <c r="I4" s="25"/>
      <c r="J4" s="9"/>
      <c r="K4" s="9"/>
      <c r="L4" s="9"/>
      <c r="M4" s="9"/>
      <c r="N4" s="9"/>
    </row>
    <row r="5" spans="1:14" s="2" customFormat="1" ht="22.5" customHeight="1" x14ac:dyDescent="0.15">
      <c r="A5" s="36" t="s">
        <v>21</v>
      </c>
      <c r="B5" s="70" t="s">
        <v>20</v>
      </c>
      <c r="C5" s="71"/>
      <c r="D5" s="72" t="s">
        <v>0</v>
      </c>
      <c r="E5" s="71"/>
      <c r="F5" s="72" t="s">
        <v>1</v>
      </c>
      <c r="G5" s="71"/>
      <c r="H5" s="72" t="s">
        <v>17</v>
      </c>
      <c r="I5" s="71"/>
      <c r="J5" s="65"/>
      <c r="K5" s="66"/>
      <c r="L5" s="10"/>
      <c r="M5" s="10"/>
      <c r="N5" s="9"/>
    </row>
    <row r="6" spans="1:14" s="2" customFormat="1" ht="22.5" customHeight="1" thickBot="1" x14ac:dyDescent="0.2">
      <c r="A6" s="37" t="s">
        <v>22</v>
      </c>
      <c r="B6" s="11" t="s">
        <v>7</v>
      </c>
      <c r="C6" s="12" t="s">
        <v>8</v>
      </c>
      <c r="D6" s="11" t="s">
        <v>7</v>
      </c>
      <c r="E6" s="12" t="s">
        <v>8</v>
      </c>
      <c r="F6" s="11" t="s">
        <v>7</v>
      </c>
      <c r="G6" s="12" t="s">
        <v>8</v>
      </c>
      <c r="H6" s="13" t="s">
        <v>7</v>
      </c>
      <c r="I6" s="14" t="s">
        <v>8</v>
      </c>
      <c r="J6" s="15"/>
      <c r="K6" s="16"/>
      <c r="L6" s="16"/>
      <c r="M6" s="16"/>
      <c r="N6" s="9"/>
    </row>
    <row r="7" spans="1:14" s="2" customFormat="1" ht="18" customHeight="1" x14ac:dyDescent="0.15">
      <c r="A7" s="5" t="s">
        <v>2</v>
      </c>
      <c r="B7" s="39">
        <v>269</v>
      </c>
      <c r="C7" s="40">
        <v>73</v>
      </c>
      <c r="D7" s="41">
        <v>30982</v>
      </c>
      <c r="E7" s="42">
        <v>7401</v>
      </c>
      <c r="F7" s="41">
        <v>2104439</v>
      </c>
      <c r="G7" s="43">
        <v>75288</v>
      </c>
      <c r="H7" s="39">
        <f>ROUND(F7*1000/D7,0)</f>
        <v>67925</v>
      </c>
      <c r="I7" s="40">
        <f>ROUND(G7*1000/E7,0)</f>
        <v>10173</v>
      </c>
      <c r="J7" s="17"/>
      <c r="K7" s="18"/>
      <c r="L7" s="18"/>
      <c r="M7" s="18"/>
      <c r="N7" s="9"/>
    </row>
    <row r="8" spans="1:14" s="2" customFormat="1" ht="18" customHeight="1" x14ac:dyDescent="0.15">
      <c r="A8" s="6" t="s">
        <v>3</v>
      </c>
      <c r="B8" s="44">
        <v>20</v>
      </c>
      <c r="C8" s="45">
        <v>13</v>
      </c>
      <c r="D8" s="44">
        <v>6550</v>
      </c>
      <c r="E8" s="45">
        <v>3269</v>
      </c>
      <c r="F8" s="44">
        <v>461739</v>
      </c>
      <c r="G8" s="46">
        <v>45120</v>
      </c>
      <c r="H8" s="44">
        <f t="shared" ref="H8:I12" si="0">ROUND(F8*1000/D8,0)</f>
        <v>70495</v>
      </c>
      <c r="I8" s="45">
        <f t="shared" si="0"/>
        <v>13802</v>
      </c>
      <c r="J8" s="17"/>
      <c r="K8" s="18"/>
      <c r="L8" s="18"/>
      <c r="M8" s="18"/>
      <c r="N8" s="9"/>
    </row>
    <row r="9" spans="1:14" s="2" customFormat="1" ht="18" customHeight="1" x14ac:dyDescent="0.15">
      <c r="A9" s="6" t="s">
        <v>4</v>
      </c>
      <c r="B9" s="44">
        <v>3</v>
      </c>
      <c r="C9" s="45">
        <v>4</v>
      </c>
      <c r="D9" s="44">
        <v>356</v>
      </c>
      <c r="E9" s="45">
        <v>528</v>
      </c>
      <c r="F9" s="44">
        <v>22058</v>
      </c>
      <c r="G9" s="46">
        <v>674</v>
      </c>
      <c r="H9" s="44">
        <f t="shared" si="0"/>
        <v>61961</v>
      </c>
      <c r="I9" s="45">
        <f t="shared" si="0"/>
        <v>1277</v>
      </c>
      <c r="J9" s="17"/>
      <c r="K9" s="18"/>
      <c r="L9" s="18"/>
      <c r="M9" s="18"/>
      <c r="N9" s="9"/>
    </row>
    <row r="10" spans="1:14" s="2" customFormat="1" ht="18" customHeight="1" x14ac:dyDescent="0.15">
      <c r="A10" s="6" t="s">
        <v>5</v>
      </c>
      <c r="B10" s="44">
        <v>7</v>
      </c>
      <c r="C10" s="45">
        <v>7</v>
      </c>
      <c r="D10" s="44">
        <v>646</v>
      </c>
      <c r="E10" s="45">
        <v>568</v>
      </c>
      <c r="F10" s="44">
        <v>37886</v>
      </c>
      <c r="G10" s="46">
        <v>7453</v>
      </c>
      <c r="H10" s="44">
        <f t="shared" si="0"/>
        <v>58647</v>
      </c>
      <c r="I10" s="45">
        <f>ROUND(G10*1000/E10,0)</f>
        <v>13121</v>
      </c>
      <c r="J10" s="17"/>
      <c r="K10" s="18"/>
      <c r="L10" s="18"/>
      <c r="M10" s="18"/>
      <c r="N10" s="9"/>
    </row>
    <row r="11" spans="1:14" s="2" customFormat="1" ht="18" customHeight="1" x14ac:dyDescent="0.15">
      <c r="A11" s="6" t="s">
        <v>14</v>
      </c>
      <c r="B11" s="44">
        <v>2</v>
      </c>
      <c r="C11" s="45">
        <v>21</v>
      </c>
      <c r="D11" s="44">
        <v>129</v>
      </c>
      <c r="E11" s="45">
        <v>1243</v>
      </c>
      <c r="F11" s="44">
        <v>6214</v>
      </c>
      <c r="G11" s="46">
        <v>3125</v>
      </c>
      <c r="H11" s="44">
        <f>ROUND(F11*1000/D11,0)</f>
        <v>48171</v>
      </c>
      <c r="I11" s="45">
        <f>ROUND(G11*1000/E11,0)</f>
        <v>2514</v>
      </c>
      <c r="J11" s="17"/>
      <c r="K11" s="18"/>
      <c r="L11" s="18"/>
      <c r="M11" s="18"/>
      <c r="N11" s="9"/>
    </row>
    <row r="12" spans="1:14" s="2" customFormat="1" ht="18" customHeight="1" thickBot="1" x14ac:dyDescent="0.2">
      <c r="A12" s="7" t="s">
        <v>6</v>
      </c>
      <c r="B12" s="47">
        <v>5</v>
      </c>
      <c r="C12" s="48">
        <v>8</v>
      </c>
      <c r="D12" s="47">
        <v>844</v>
      </c>
      <c r="E12" s="48">
        <v>985</v>
      </c>
      <c r="F12" s="47">
        <v>44177</v>
      </c>
      <c r="G12" s="49">
        <v>9647</v>
      </c>
      <c r="H12" s="47">
        <f t="shared" si="0"/>
        <v>52342</v>
      </c>
      <c r="I12" s="48">
        <f>ROUND(G12*1000/E12,0)</f>
        <v>9794</v>
      </c>
      <c r="J12" s="17"/>
      <c r="K12" s="18"/>
      <c r="L12" s="18"/>
      <c r="M12" s="18"/>
      <c r="N12" s="9"/>
    </row>
    <row r="13" spans="1:14" s="2" customFormat="1" ht="18" customHeight="1" thickTop="1" thickBot="1" x14ac:dyDescent="0.2">
      <c r="A13" s="31" t="s">
        <v>13</v>
      </c>
      <c r="B13" s="50">
        <f t="shared" ref="B13:G13" si="1">SUM(B7:B12)</f>
        <v>306</v>
      </c>
      <c r="C13" s="51">
        <f t="shared" si="1"/>
        <v>126</v>
      </c>
      <c r="D13" s="50">
        <f t="shared" si="1"/>
        <v>39507</v>
      </c>
      <c r="E13" s="51">
        <f t="shared" si="1"/>
        <v>13994</v>
      </c>
      <c r="F13" s="50">
        <f t="shared" si="1"/>
        <v>2676513</v>
      </c>
      <c r="G13" s="51">
        <f t="shared" si="1"/>
        <v>141307</v>
      </c>
      <c r="H13" s="52">
        <f>ROUND(F13*1000/D13,0)</f>
        <v>67748</v>
      </c>
      <c r="I13" s="51">
        <f>ROUND(G13*1000/E13,0)</f>
        <v>10098</v>
      </c>
      <c r="J13" s="17"/>
      <c r="K13" s="18"/>
      <c r="L13" s="18"/>
      <c r="M13" s="18"/>
      <c r="N13" s="9"/>
    </row>
    <row r="14" spans="1:14" s="2" customFormat="1" ht="18" customHeight="1" x14ac:dyDescent="0.15">
      <c r="A14" s="9" t="s">
        <v>18</v>
      </c>
      <c r="C14" s="9"/>
      <c r="D14" s="9"/>
      <c r="E14" s="9"/>
      <c r="F14" s="9"/>
      <c r="G14" s="9"/>
      <c r="H14" s="9"/>
      <c r="I14" s="24" t="s">
        <v>23</v>
      </c>
      <c r="J14" s="9"/>
      <c r="K14" s="9"/>
      <c r="L14" s="9"/>
      <c r="M14" s="9"/>
      <c r="N14" s="9"/>
    </row>
    <row r="15" spans="1:14" s="2" customFormat="1" ht="18" customHeight="1" x14ac:dyDescent="0.15">
      <c r="A15" s="9" t="s">
        <v>19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 spans="1:14" s="2" customFormat="1" ht="15" customHeight="1" x14ac:dyDescent="0.1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1:14" s="2" customFormat="1" ht="18" customHeight="1" thickBot="1" x14ac:dyDescent="0.2">
      <c r="A17" s="4" t="s">
        <v>9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1:14" s="2" customFormat="1" ht="22.5" customHeight="1" thickBot="1" x14ac:dyDescent="0.2">
      <c r="A18" s="36" t="s">
        <v>21</v>
      </c>
      <c r="B18" s="67" t="s">
        <v>20</v>
      </c>
      <c r="C18" s="68"/>
      <c r="D18" s="69" t="s">
        <v>0</v>
      </c>
      <c r="E18" s="68"/>
      <c r="F18" s="69" t="s">
        <v>1</v>
      </c>
      <c r="G18" s="68"/>
      <c r="H18" s="69" t="s">
        <v>17</v>
      </c>
      <c r="I18" s="68"/>
      <c r="J18" s="19"/>
      <c r="K18" s="10"/>
      <c r="L18" s="10"/>
      <c r="M18" s="10"/>
    </row>
    <row r="19" spans="1:14" s="2" customFormat="1" ht="22.5" customHeight="1" thickBot="1" x14ac:dyDescent="0.2">
      <c r="A19" s="37" t="s">
        <v>22</v>
      </c>
      <c r="B19" s="11" t="s">
        <v>7</v>
      </c>
      <c r="C19" s="12" t="s">
        <v>8</v>
      </c>
      <c r="D19" s="11" t="s">
        <v>7</v>
      </c>
      <c r="E19" s="12" t="s">
        <v>8</v>
      </c>
      <c r="F19" s="11" t="s">
        <v>7</v>
      </c>
      <c r="G19" s="12" t="s">
        <v>8</v>
      </c>
      <c r="H19" s="29" t="s">
        <v>7</v>
      </c>
      <c r="I19" s="30" t="s">
        <v>8</v>
      </c>
      <c r="J19" s="20"/>
      <c r="K19" s="21"/>
      <c r="L19" s="21"/>
      <c r="M19" s="21"/>
    </row>
    <row r="20" spans="1:14" s="2" customFormat="1" ht="18" customHeight="1" x14ac:dyDescent="0.15">
      <c r="A20" s="26" t="s">
        <v>5</v>
      </c>
      <c r="B20" s="53">
        <v>10</v>
      </c>
      <c r="C20" s="54">
        <v>10</v>
      </c>
      <c r="D20" s="53">
        <v>6301</v>
      </c>
      <c r="E20" s="54">
        <v>6661</v>
      </c>
      <c r="F20" s="53">
        <v>541746</v>
      </c>
      <c r="G20" s="55">
        <v>399374</v>
      </c>
      <c r="H20" s="56">
        <f>ROUND(F20*1000/D20,0)</f>
        <v>85978</v>
      </c>
      <c r="I20" s="57">
        <f>ROUND(G20*1000/E20,0)</f>
        <v>59957</v>
      </c>
      <c r="J20" s="23"/>
      <c r="K20" s="23"/>
      <c r="L20" s="23"/>
      <c r="M20" s="23"/>
    </row>
    <row r="21" spans="1:14" s="2" customFormat="1" ht="18" customHeight="1" x14ac:dyDescent="0.15">
      <c r="A21" s="27" t="s">
        <v>10</v>
      </c>
      <c r="B21" s="58">
        <v>34</v>
      </c>
      <c r="C21" s="54">
        <v>6</v>
      </c>
      <c r="D21" s="58">
        <v>8198</v>
      </c>
      <c r="E21" s="54">
        <v>740</v>
      </c>
      <c r="F21" s="58">
        <v>753232</v>
      </c>
      <c r="G21" s="55">
        <v>10355</v>
      </c>
      <c r="H21" s="58">
        <f t="shared" ref="H21:H24" si="2">ROUND(F21*1000/D21,0)</f>
        <v>91880</v>
      </c>
      <c r="I21" s="59">
        <f>ROUND(G21*1000/E21,0)</f>
        <v>13993</v>
      </c>
      <c r="J21" s="23"/>
      <c r="K21" s="23"/>
      <c r="L21" s="23"/>
      <c r="M21" s="23"/>
    </row>
    <row r="22" spans="1:14" s="2" customFormat="1" ht="18" customHeight="1" x14ac:dyDescent="0.15">
      <c r="A22" s="27" t="s">
        <v>11</v>
      </c>
      <c r="B22" s="58">
        <v>2</v>
      </c>
      <c r="C22" s="54">
        <v>0</v>
      </c>
      <c r="D22" s="58">
        <v>1339</v>
      </c>
      <c r="E22" s="54">
        <v>0</v>
      </c>
      <c r="F22" s="58">
        <v>143429</v>
      </c>
      <c r="G22" s="55">
        <v>0</v>
      </c>
      <c r="H22" s="58">
        <f t="shared" si="2"/>
        <v>107117</v>
      </c>
      <c r="I22" s="59">
        <v>0</v>
      </c>
      <c r="J22" s="23"/>
      <c r="K22" s="23"/>
      <c r="L22" s="23"/>
      <c r="M22" s="23"/>
    </row>
    <row r="23" spans="1:14" s="2" customFormat="1" ht="18" customHeight="1" x14ac:dyDescent="0.15">
      <c r="A23" s="27" t="s">
        <v>15</v>
      </c>
      <c r="B23" s="58">
        <v>5</v>
      </c>
      <c r="C23" s="54">
        <v>17</v>
      </c>
      <c r="D23" s="58">
        <v>1441</v>
      </c>
      <c r="E23" s="54">
        <v>4681</v>
      </c>
      <c r="F23" s="58">
        <v>102991</v>
      </c>
      <c r="G23" s="55">
        <v>78567</v>
      </c>
      <c r="H23" s="58">
        <f t="shared" si="2"/>
        <v>71472</v>
      </c>
      <c r="I23" s="59">
        <f>ROUND(G23*1000/E23,0)</f>
        <v>16784</v>
      </c>
      <c r="J23" s="23"/>
      <c r="K23" s="23"/>
      <c r="L23" s="23"/>
      <c r="M23" s="23"/>
    </row>
    <row r="24" spans="1:14" s="2" customFormat="1" ht="18" customHeight="1" thickBot="1" x14ac:dyDescent="0.2">
      <c r="A24" s="28" t="s">
        <v>6</v>
      </c>
      <c r="B24" s="60">
        <v>12</v>
      </c>
      <c r="C24" s="61">
        <v>22</v>
      </c>
      <c r="D24" s="60">
        <v>580</v>
      </c>
      <c r="E24" s="61">
        <v>2172</v>
      </c>
      <c r="F24" s="60">
        <v>18087</v>
      </c>
      <c r="G24" s="62">
        <v>22898</v>
      </c>
      <c r="H24" s="63">
        <f t="shared" si="2"/>
        <v>31184</v>
      </c>
      <c r="I24" s="64">
        <f t="shared" ref="H24:I25" si="3">ROUND(G24*1000/E24,0)</f>
        <v>10542</v>
      </c>
      <c r="J24" s="23"/>
      <c r="K24" s="23"/>
      <c r="L24" s="23"/>
      <c r="M24" s="23"/>
    </row>
    <row r="25" spans="1:14" s="2" customFormat="1" ht="18" customHeight="1" thickTop="1" thickBot="1" x14ac:dyDescent="0.2">
      <c r="A25" s="35" t="s">
        <v>13</v>
      </c>
      <c r="B25" s="32">
        <f t="shared" ref="B25:G25" si="4">SUM(B20:B24)</f>
        <v>63</v>
      </c>
      <c r="C25" s="33">
        <f t="shared" si="4"/>
        <v>55</v>
      </c>
      <c r="D25" s="32">
        <f>SUM(D20:D24)</f>
        <v>17859</v>
      </c>
      <c r="E25" s="33">
        <f t="shared" si="4"/>
        <v>14254</v>
      </c>
      <c r="F25" s="32">
        <f t="shared" si="4"/>
        <v>1559485</v>
      </c>
      <c r="G25" s="33">
        <f t="shared" si="4"/>
        <v>511194</v>
      </c>
      <c r="H25" s="34">
        <f t="shared" si="3"/>
        <v>87322</v>
      </c>
      <c r="I25" s="33">
        <f t="shared" si="3"/>
        <v>35863</v>
      </c>
      <c r="J25" s="22"/>
      <c r="K25" s="23"/>
      <c r="L25" s="23"/>
      <c r="M25" s="23"/>
    </row>
    <row r="26" spans="1:14" ht="18" customHeight="1" x14ac:dyDescent="0.15">
      <c r="C26" s="2"/>
      <c r="F26" s="2"/>
      <c r="I26" s="38" t="s">
        <v>23</v>
      </c>
      <c r="J26" s="24"/>
    </row>
  </sheetData>
  <mergeCells count="9">
    <mergeCell ref="J5:K5"/>
    <mergeCell ref="B18:C18"/>
    <mergeCell ref="D18:E18"/>
    <mergeCell ref="F18:G18"/>
    <mergeCell ref="H18:I18"/>
    <mergeCell ref="B5:C5"/>
    <mergeCell ref="D5:E5"/>
    <mergeCell ref="F5:G5"/>
    <mergeCell ref="H5:I5"/>
  </mergeCells>
  <phoneticPr fontId="2"/>
  <pageMargins left="0.9055118110236221" right="0.9055118110236221" top="0.9055118110236221" bottom="0.9055118110236221" header="0.59055118110236227" footer="0.59055118110236227"/>
  <pageSetup paperSize="9" scale="106" orientation="landscape" r:id="rId1"/>
  <headerFooter differentOddEven="1" scaleWithDoc="0" alignWithMargins="0">
    <oddFooter>&amp;C-  11 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</vt:lpstr>
      <vt:lpstr>'11'!Print_Area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野々市町役場</dc:creator>
  <cp:lastModifiedBy>北出律子</cp:lastModifiedBy>
  <cp:lastPrinted>2023-09-01T02:23:26Z</cp:lastPrinted>
  <dcterms:created xsi:type="dcterms:W3CDTF">2002-06-17T05:04:49Z</dcterms:created>
  <dcterms:modified xsi:type="dcterms:W3CDTF">2023-09-20T08:27:46Z</dcterms:modified>
</cp:coreProperties>
</file>