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501" sheetId="1" r:id="rId1"/>
  </sheets>
  <definedNames/>
  <calcPr fullCalcOnLoad="1"/>
</workbook>
</file>

<file path=xl/sharedStrings.xml><?xml version="1.0" encoding="utf-8"?>
<sst xmlns="http://schemas.openxmlformats.org/spreadsheetml/2006/main" count="72" uniqueCount="22">
  <si>
    <t>（１）各　会　計　別　</t>
  </si>
  <si>
    <t>　決　算　額</t>
  </si>
  <si>
    <t>（歳　　入）</t>
  </si>
  <si>
    <t>単位：円、％</t>
  </si>
  <si>
    <t>区　　分</t>
  </si>
  <si>
    <t>平成17年度</t>
  </si>
  <si>
    <t>対前年比</t>
  </si>
  <si>
    <t>総　　　額</t>
  </si>
  <si>
    <t>一般会計</t>
  </si>
  <si>
    <t>土地取得特別会計</t>
  </si>
  <si>
    <t>－</t>
  </si>
  <si>
    <t>皆減</t>
  </si>
  <si>
    <t>国民健康保険特別会計</t>
  </si>
  <si>
    <t>後期高齢者医療特別会計</t>
  </si>
  <si>
    <t>皆増</t>
  </si>
  <si>
    <t>老人保健特別会計</t>
  </si>
  <si>
    <t>介護保険特別会計</t>
  </si>
  <si>
    <t>下水道事業特別会計</t>
  </si>
  <si>
    <t>水道事業会計</t>
  </si>
  <si>
    <t>（歳　　出）</t>
  </si>
  <si>
    <t>区　　分　</t>
  </si>
  <si>
    <t>資料：財政課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</si>
</sst>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;&quot;△ &quot;#,##0.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0" fontId="5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right"/>
      <protection/>
    </xf>
    <xf numFmtId="0" fontId="8" fillId="0" borderId="0" xfId="62" applyFont="1" applyFill="1" applyAlignment="1">
      <alignment horizontal="right" vertical="center"/>
      <protection/>
    </xf>
    <xf numFmtId="0" fontId="9" fillId="0" borderId="10" xfId="62" applyFont="1" applyFill="1" applyBorder="1" applyAlignment="1">
      <alignment horizontal="center"/>
      <protection/>
    </xf>
    <xf numFmtId="0" fontId="9" fillId="0" borderId="11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5" fillId="0" borderId="12" xfId="62" applyFont="1" applyFill="1" applyBorder="1" applyAlignment="1">
      <alignment horizontal="distributed" vertical="center" indent="1"/>
      <protection/>
    </xf>
    <xf numFmtId="0" fontId="5" fillId="0" borderId="13" xfId="62" applyFont="1" applyFill="1" applyBorder="1" applyAlignment="1">
      <alignment horizontal="center"/>
      <protection/>
    </xf>
    <xf numFmtId="0" fontId="5" fillId="0" borderId="14" xfId="62" applyFont="1" applyFill="1" applyBorder="1" applyAlignment="1">
      <alignment horizontal="distributed" vertical="center" indent="1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176" fontId="5" fillId="0" borderId="13" xfId="50" applyNumberFormat="1" applyFont="1" applyFill="1" applyBorder="1" applyAlignment="1">
      <alignment horizontal="right" vertical="center"/>
    </xf>
    <xf numFmtId="176" fontId="5" fillId="0" borderId="16" xfId="50" applyNumberFormat="1" applyFont="1" applyFill="1" applyBorder="1" applyAlignment="1">
      <alignment horizontal="right" vertical="center"/>
    </xf>
    <xf numFmtId="176" fontId="5" fillId="0" borderId="14" xfId="50" applyNumberFormat="1" applyFont="1" applyFill="1" applyBorder="1" applyAlignment="1">
      <alignment horizontal="right" vertical="center"/>
    </xf>
    <xf numFmtId="177" fontId="5" fillId="0" borderId="13" xfId="62" applyNumberFormat="1" applyFont="1" applyFill="1" applyBorder="1" applyAlignment="1">
      <alignment horizontal="right" vertical="center"/>
      <protection/>
    </xf>
    <xf numFmtId="177" fontId="5" fillId="0" borderId="16" xfId="62" applyNumberFormat="1" applyFont="1" applyFill="1" applyBorder="1" applyAlignment="1">
      <alignment horizontal="right" vertical="center"/>
      <protection/>
    </xf>
    <xf numFmtId="177" fontId="5" fillId="0" borderId="14" xfId="62" applyNumberFormat="1" applyFont="1" applyFill="1" applyBorder="1" applyAlignment="1">
      <alignment horizontal="right" vertical="center"/>
      <protection/>
    </xf>
    <xf numFmtId="177" fontId="5" fillId="0" borderId="10" xfId="62" applyNumberFormat="1" applyFont="1" applyFill="1" applyBorder="1" applyAlignment="1">
      <alignment horizontal="right" vertical="center"/>
      <protection/>
    </xf>
    <xf numFmtId="177" fontId="5" fillId="0" borderId="0" xfId="62" applyNumberFormat="1" applyFont="1" applyFill="1" applyBorder="1" applyAlignment="1">
      <alignment horizontal="right" vertical="center"/>
      <protection/>
    </xf>
    <xf numFmtId="177" fontId="5" fillId="0" borderId="12" xfId="62" applyNumberFormat="1" applyFont="1" applyFill="1" applyBorder="1" applyAlignment="1">
      <alignment horizontal="right" vertical="center"/>
      <protection/>
    </xf>
    <xf numFmtId="176" fontId="5" fillId="0" borderId="10" xfId="50" applyNumberFormat="1" applyFont="1" applyFill="1" applyBorder="1" applyAlignment="1">
      <alignment horizontal="right" vertical="center"/>
    </xf>
    <xf numFmtId="176" fontId="5" fillId="0" borderId="0" xfId="50" applyNumberFormat="1" applyFont="1" applyFill="1" applyBorder="1" applyAlignment="1">
      <alignment horizontal="right" vertical="center"/>
    </xf>
    <xf numFmtId="176" fontId="5" fillId="0" borderId="12" xfId="50" applyNumberFormat="1" applyFont="1" applyFill="1" applyBorder="1" applyAlignment="1">
      <alignment horizontal="right" vertical="center"/>
    </xf>
    <xf numFmtId="0" fontId="5" fillId="0" borderId="16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176" fontId="9" fillId="0" borderId="17" xfId="50" applyNumberFormat="1" applyFont="1" applyFill="1" applyBorder="1" applyAlignment="1">
      <alignment horizontal="right" vertical="center"/>
    </xf>
    <xf numFmtId="176" fontId="9" fillId="0" borderId="18" xfId="50" applyNumberFormat="1" applyFont="1" applyFill="1" applyBorder="1" applyAlignment="1">
      <alignment horizontal="right" vertical="center"/>
    </xf>
    <xf numFmtId="176" fontId="9" fillId="0" borderId="11" xfId="50" applyNumberFormat="1" applyFont="1" applyFill="1" applyBorder="1" applyAlignment="1">
      <alignment horizontal="right" vertical="center"/>
    </xf>
    <xf numFmtId="177" fontId="9" fillId="0" borderId="17" xfId="62" applyNumberFormat="1" applyFont="1" applyFill="1" applyBorder="1" applyAlignment="1">
      <alignment horizontal="right" vertical="center"/>
      <protection/>
    </xf>
    <xf numFmtId="177" fontId="9" fillId="0" borderId="18" xfId="62" applyNumberFormat="1" applyFont="1" applyFill="1" applyBorder="1" applyAlignment="1">
      <alignment horizontal="right" vertical="center"/>
      <protection/>
    </xf>
    <xf numFmtId="177" fontId="9" fillId="0" borderId="11" xfId="62" applyNumberFormat="1" applyFont="1" applyFill="1" applyBorder="1" applyAlignment="1">
      <alignment horizontal="right"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showGridLines="0" tabSelected="1" zoomScalePageLayoutView="0" workbookViewId="0" topLeftCell="A1">
      <selection activeCell="A1" sqref="A1"/>
    </sheetView>
  </sheetViews>
  <sheetFormatPr defaultColWidth="20.57421875" defaultRowHeight="15"/>
  <cols>
    <col min="1" max="81" width="2.421875" style="1" customWidth="1"/>
    <col min="82" max="16384" width="20.57421875" style="1" customWidth="1"/>
  </cols>
  <sheetData>
    <row r="1" spans="1:37" ht="21" customHeight="1">
      <c r="A1" s="2"/>
      <c r="B1" s="3"/>
      <c r="C1" s="3"/>
      <c r="D1" s="3"/>
      <c r="E1" s="3"/>
      <c r="F1" s="3"/>
      <c r="G1" s="3"/>
      <c r="H1" s="3"/>
      <c r="I1" s="4"/>
      <c r="J1" s="3"/>
      <c r="K1" s="4"/>
      <c r="L1" s="3"/>
      <c r="M1" s="4"/>
      <c r="AJ1" s="5" t="s">
        <v>0</v>
      </c>
      <c r="AK1" s="6" t="s">
        <v>1</v>
      </c>
    </row>
    <row r="2" spans="1:72" ht="21" customHeight="1" thickBot="1">
      <c r="A2" s="7" t="s">
        <v>2</v>
      </c>
      <c r="B2" s="7"/>
      <c r="C2" s="8"/>
      <c r="D2" s="8"/>
      <c r="E2" s="8"/>
      <c r="F2" s="9"/>
      <c r="G2" s="8"/>
      <c r="H2" s="9"/>
      <c r="J2" s="9"/>
      <c r="K2" s="10"/>
      <c r="L2" s="9"/>
      <c r="BH2" s="10"/>
      <c r="BT2" s="10" t="s">
        <v>3</v>
      </c>
    </row>
    <row r="3" spans="1:72" ht="19.5" customHeight="1">
      <c r="A3" s="48" t="s">
        <v>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2"/>
      <c r="M3" s="48" t="s">
        <v>5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52"/>
      <c r="Y3" s="48">
        <v>18</v>
      </c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2"/>
      <c r="AK3" s="48">
        <v>19</v>
      </c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52"/>
      <c r="AW3" s="48">
        <v>20</v>
      </c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52"/>
      <c r="BI3" s="48">
        <v>21</v>
      </c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52"/>
    </row>
    <row r="4" spans="1:72" ht="19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3"/>
      <c r="M4" s="50"/>
      <c r="N4" s="51"/>
      <c r="O4" s="51"/>
      <c r="P4" s="51"/>
      <c r="Q4" s="51"/>
      <c r="R4" s="51"/>
      <c r="S4" s="51"/>
      <c r="T4" s="51"/>
      <c r="U4" s="44" t="s">
        <v>6</v>
      </c>
      <c r="V4" s="45"/>
      <c r="W4" s="45"/>
      <c r="X4" s="46"/>
      <c r="Y4" s="50"/>
      <c r="Z4" s="51"/>
      <c r="AA4" s="51"/>
      <c r="AB4" s="51"/>
      <c r="AC4" s="51"/>
      <c r="AD4" s="51"/>
      <c r="AE4" s="51"/>
      <c r="AF4" s="51"/>
      <c r="AG4" s="44" t="s">
        <v>6</v>
      </c>
      <c r="AH4" s="45"/>
      <c r="AI4" s="45"/>
      <c r="AJ4" s="46"/>
      <c r="AK4" s="50"/>
      <c r="AL4" s="51"/>
      <c r="AM4" s="51"/>
      <c r="AN4" s="51"/>
      <c r="AO4" s="51"/>
      <c r="AP4" s="51"/>
      <c r="AQ4" s="51"/>
      <c r="AR4" s="51"/>
      <c r="AS4" s="44" t="s">
        <v>6</v>
      </c>
      <c r="AT4" s="45"/>
      <c r="AU4" s="45"/>
      <c r="AV4" s="46"/>
      <c r="AW4" s="50"/>
      <c r="AX4" s="51"/>
      <c r="AY4" s="51"/>
      <c r="AZ4" s="51"/>
      <c r="BA4" s="51"/>
      <c r="BB4" s="51"/>
      <c r="BC4" s="51"/>
      <c r="BD4" s="51"/>
      <c r="BE4" s="44" t="s">
        <v>6</v>
      </c>
      <c r="BF4" s="45"/>
      <c r="BG4" s="45"/>
      <c r="BH4" s="46"/>
      <c r="BI4" s="50"/>
      <c r="BJ4" s="51"/>
      <c r="BK4" s="51"/>
      <c r="BL4" s="51"/>
      <c r="BM4" s="51"/>
      <c r="BN4" s="51"/>
      <c r="BO4" s="51"/>
      <c r="BP4" s="51"/>
      <c r="BQ4" s="44" t="s">
        <v>6</v>
      </c>
      <c r="BR4" s="45"/>
      <c r="BS4" s="45"/>
      <c r="BT4" s="46"/>
    </row>
    <row r="5" spans="1:72" s="13" customFormat="1" ht="19.5" customHeight="1">
      <c r="A5" s="11"/>
      <c r="B5" s="47" t="s">
        <v>7</v>
      </c>
      <c r="C5" s="47"/>
      <c r="D5" s="47"/>
      <c r="E5" s="47"/>
      <c r="F5" s="47"/>
      <c r="G5" s="47"/>
      <c r="H5" s="47"/>
      <c r="I5" s="47"/>
      <c r="J5" s="47"/>
      <c r="K5" s="47"/>
      <c r="L5" s="12"/>
      <c r="M5" s="38">
        <v>22927452414</v>
      </c>
      <c r="N5" s="39"/>
      <c r="O5" s="39"/>
      <c r="P5" s="39"/>
      <c r="Q5" s="39"/>
      <c r="R5" s="39"/>
      <c r="S5" s="39"/>
      <c r="T5" s="40"/>
      <c r="U5" s="41">
        <v>-21.3</v>
      </c>
      <c r="V5" s="42"/>
      <c r="W5" s="42"/>
      <c r="X5" s="43"/>
      <c r="Y5" s="38">
        <v>23588065771</v>
      </c>
      <c r="Z5" s="39"/>
      <c r="AA5" s="39"/>
      <c r="AB5" s="39"/>
      <c r="AC5" s="39"/>
      <c r="AD5" s="39"/>
      <c r="AE5" s="39"/>
      <c r="AF5" s="40"/>
      <c r="AG5" s="41">
        <v>2.9</v>
      </c>
      <c r="AH5" s="42"/>
      <c r="AI5" s="42"/>
      <c r="AJ5" s="43"/>
      <c r="AK5" s="38">
        <v>24617096997</v>
      </c>
      <c r="AL5" s="39"/>
      <c r="AM5" s="39"/>
      <c r="AN5" s="39"/>
      <c r="AO5" s="39"/>
      <c r="AP5" s="39"/>
      <c r="AQ5" s="39"/>
      <c r="AR5" s="40"/>
      <c r="AS5" s="41">
        <v>4.4</v>
      </c>
      <c r="AT5" s="42"/>
      <c r="AU5" s="42"/>
      <c r="AV5" s="43"/>
      <c r="AW5" s="38">
        <f>SUM(AW6:BD13)</f>
        <v>23709997136</v>
      </c>
      <c r="AX5" s="39"/>
      <c r="AY5" s="39"/>
      <c r="AZ5" s="39"/>
      <c r="BA5" s="39"/>
      <c r="BB5" s="39"/>
      <c r="BC5" s="39"/>
      <c r="BD5" s="40"/>
      <c r="BE5" s="41">
        <f>ROUND((AW5-AK5)/AK5*100,1)</f>
        <v>-3.7</v>
      </c>
      <c r="BF5" s="42" t="e">
        <f aca="true" t="shared" si="0" ref="BF5:BH6">ROUND((BB5-BD5)/BD5*100,1)</f>
        <v>#DIV/0!</v>
      </c>
      <c r="BG5" s="42">
        <f t="shared" si="0"/>
        <v>-100</v>
      </c>
      <c r="BH5" s="43" t="e">
        <f t="shared" si="0"/>
        <v>#DIV/0!</v>
      </c>
      <c r="BI5" s="38">
        <f>SUM(BI6:BP13)</f>
        <v>23783180065</v>
      </c>
      <c r="BJ5" s="39"/>
      <c r="BK5" s="39"/>
      <c r="BL5" s="39"/>
      <c r="BM5" s="39"/>
      <c r="BN5" s="39"/>
      <c r="BO5" s="39"/>
      <c r="BP5" s="40"/>
      <c r="BQ5" s="41">
        <f>ROUND((BI5-AW5)/AW5*100,1)</f>
        <v>0.3</v>
      </c>
      <c r="BR5" s="42" t="e">
        <f aca="true" t="shared" si="1" ref="BR5:BT6">ROUND((BN5-BP5)/BP5*100,1)</f>
        <v>#DIV/0!</v>
      </c>
      <c r="BS5" s="42">
        <f t="shared" si="1"/>
        <v>-100</v>
      </c>
      <c r="BT5" s="43" t="e">
        <f t="shared" si="1"/>
        <v>#DIV/0!</v>
      </c>
    </row>
    <row r="6" spans="1:72" ht="19.5" customHeight="1">
      <c r="A6" s="14"/>
      <c r="B6" s="37" t="s">
        <v>8</v>
      </c>
      <c r="C6" s="37"/>
      <c r="D6" s="37"/>
      <c r="E6" s="37"/>
      <c r="F6" s="37"/>
      <c r="G6" s="37"/>
      <c r="H6" s="37"/>
      <c r="I6" s="37"/>
      <c r="J6" s="37"/>
      <c r="K6" s="37"/>
      <c r="L6" s="15"/>
      <c r="M6" s="33">
        <v>12183101701</v>
      </c>
      <c r="N6" s="34"/>
      <c r="O6" s="34"/>
      <c r="P6" s="34"/>
      <c r="Q6" s="34"/>
      <c r="R6" s="34"/>
      <c r="S6" s="34"/>
      <c r="T6" s="35"/>
      <c r="U6" s="30">
        <v>-33.1</v>
      </c>
      <c r="V6" s="31"/>
      <c r="W6" s="31"/>
      <c r="X6" s="32"/>
      <c r="Y6" s="33">
        <v>12592667481</v>
      </c>
      <c r="Z6" s="34"/>
      <c r="AA6" s="34"/>
      <c r="AB6" s="34"/>
      <c r="AC6" s="34"/>
      <c r="AD6" s="34"/>
      <c r="AE6" s="34"/>
      <c r="AF6" s="35"/>
      <c r="AG6" s="30">
        <v>3.4</v>
      </c>
      <c r="AH6" s="31"/>
      <c r="AI6" s="31"/>
      <c r="AJ6" s="32"/>
      <c r="AK6" s="33">
        <v>12975228058</v>
      </c>
      <c r="AL6" s="34"/>
      <c r="AM6" s="34"/>
      <c r="AN6" s="34"/>
      <c r="AO6" s="34"/>
      <c r="AP6" s="34"/>
      <c r="AQ6" s="34"/>
      <c r="AR6" s="35"/>
      <c r="AS6" s="30">
        <v>3</v>
      </c>
      <c r="AT6" s="31"/>
      <c r="AU6" s="31"/>
      <c r="AV6" s="32"/>
      <c r="AW6" s="33">
        <v>14192780750</v>
      </c>
      <c r="AX6" s="34"/>
      <c r="AY6" s="34"/>
      <c r="AZ6" s="34"/>
      <c r="BA6" s="34"/>
      <c r="BB6" s="34"/>
      <c r="BC6" s="34"/>
      <c r="BD6" s="35"/>
      <c r="BE6" s="30">
        <f>ROUND((AW6-AK6)/AK6*100,1)</f>
        <v>9.4</v>
      </c>
      <c r="BF6" s="31" t="e">
        <f t="shared" si="0"/>
        <v>#DIV/0!</v>
      </c>
      <c r="BG6" s="31">
        <f t="shared" si="0"/>
        <v>-100</v>
      </c>
      <c r="BH6" s="32" t="e">
        <f t="shared" si="0"/>
        <v>#DIV/0!</v>
      </c>
      <c r="BI6" s="33">
        <v>14845077167</v>
      </c>
      <c r="BJ6" s="34"/>
      <c r="BK6" s="34"/>
      <c r="BL6" s="34"/>
      <c r="BM6" s="34"/>
      <c r="BN6" s="34"/>
      <c r="BO6" s="34"/>
      <c r="BP6" s="35"/>
      <c r="BQ6" s="30">
        <f>ROUND((BI6-AW6)/AW6*100,1)</f>
        <v>4.6</v>
      </c>
      <c r="BR6" s="31" t="e">
        <f t="shared" si="1"/>
        <v>#DIV/0!</v>
      </c>
      <c r="BS6" s="31">
        <f t="shared" si="1"/>
        <v>-100</v>
      </c>
      <c r="BT6" s="32" t="e">
        <f t="shared" si="1"/>
        <v>#DIV/0!</v>
      </c>
    </row>
    <row r="7" spans="1:72" ht="19.5" customHeight="1">
      <c r="A7" s="14"/>
      <c r="B7" s="37" t="s">
        <v>9</v>
      </c>
      <c r="C7" s="37"/>
      <c r="D7" s="37"/>
      <c r="E7" s="37"/>
      <c r="F7" s="37"/>
      <c r="G7" s="37"/>
      <c r="H7" s="37"/>
      <c r="I7" s="37"/>
      <c r="J7" s="37"/>
      <c r="K7" s="37"/>
      <c r="L7" s="15"/>
      <c r="M7" s="33" t="s">
        <v>10</v>
      </c>
      <c r="N7" s="34"/>
      <c r="O7" s="34"/>
      <c r="P7" s="34"/>
      <c r="Q7" s="34"/>
      <c r="R7" s="34"/>
      <c r="S7" s="34"/>
      <c r="T7" s="35"/>
      <c r="U7" s="30" t="s">
        <v>11</v>
      </c>
      <c r="V7" s="31"/>
      <c r="W7" s="31"/>
      <c r="X7" s="32"/>
      <c r="Y7" s="33" t="s">
        <v>10</v>
      </c>
      <c r="Z7" s="34"/>
      <c r="AA7" s="34"/>
      <c r="AB7" s="34"/>
      <c r="AC7" s="34"/>
      <c r="AD7" s="34"/>
      <c r="AE7" s="34"/>
      <c r="AF7" s="35"/>
      <c r="AG7" s="30" t="s">
        <v>10</v>
      </c>
      <c r="AH7" s="31"/>
      <c r="AI7" s="31"/>
      <c r="AJ7" s="32"/>
      <c r="AK7" s="33" t="s">
        <v>10</v>
      </c>
      <c r="AL7" s="34"/>
      <c r="AM7" s="34"/>
      <c r="AN7" s="34"/>
      <c r="AO7" s="34"/>
      <c r="AP7" s="34"/>
      <c r="AQ7" s="34"/>
      <c r="AR7" s="35"/>
      <c r="AS7" s="30" t="s">
        <v>10</v>
      </c>
      <c r="AT7" s="31"/>
      <c r="AU7" s="31"/>
      <c r="AV7" s="32"/>
      <c r="AW7" s="33" t="s">
        <v>10</v>
      </c>
      <c r="AX7" s="34"/>
      <c r="AY7" s="34"/>
      <c r="AZ7" s="34"/>
      <c r="BA7" s="34"/>
      <c r="BB7" s="34"/>
      <c r="BC7" s="34"/>
      <c r="BD7" s="35"/>
      <c r="BE7" s="30" t="s">
        <v>10</v>
      </c>
      <c r="BF7" s="31"/>
      <c r="BG7" s="31"/>
      <c r="BH7" s="32"/>
      <c r="BI7" s="33" t="s">
        <v>10</v>
      </c>
      <c r="BJ7" s="34"/>
      <c r="BK7" s="34"/>
      <c r="BL7" s="34"/>
      <c r="BM7" s="34"/>
      <c r="BN7" s="34"/>
      <c r="BO7" s="34"/>
      <c r="BP7" s="35"/>
      <c r="BQ7" s="30" t="s">
        <v>10</v>
      </c>
      <c r="BR7" s="31"/>
      <c r="BS7" s="31"/>
      <c r="BT7" s="32"/>
    </row>
    <row r="8" spans="1:72" ht="19.5" customHeight="1">
      <c r="A8" s="14"/>
      <c r="B8" s="37" t="s">
        <v>12</v>
      </c>
      <c r="C8" s="37"/>
      <c r="D8" s="37"/>
      <c r="E8" s="37"/>
      <c r="F8" s="37"/>
      <c r="G8" s="37"/>
      <c r="H8" s="37"/>
      <c r="I8" s="37"/>
      <c r="J8" s="37"/>
      <c r="K8" s="37"/>
      <c r="L8" s="15"/>
      <c r="M8" s="33">
        <v>3220990550</v>
      </c>
      <c r="N8" s="34"/>
      <c r="O8" s="34"/>
      <c r="P8" s="34"/>
      <c r="Q8" s="34"/>
      <c r="R8" s="34"/>
      <c r="S8" s="34"/>
      <c r="T8" s="35"/>
      <c r="U8" s="30">
        <v>4.1</v>
      </c>
      <c r="V8" s="31"/>
      <c r="W8" s="31"/>
      <c r="X8" s="32"/>
      <c r="Y8" s="33">
        <v>3462400773</v>
      </c>
      <c r="Z8" s="34"/>
      <c r="AA8" s="34"/>
      <c r="AB8" s="34"/>
      <c r="AC8" s="34"/>
      <c r="AD8" s="34"/>
      <c r="AE8" s="34"/>
      <c r="AF8" s="35"/>
      <c r="AG8" s="30">
        <v>7.5</v>
      </c>
      <c r="AH8" s="31"/>
      <c r="AI8" s="31"/>
      <c r="AJ8" s="32"/>
      <c r="AK8" s="33">
        <v>3933500695</v>
      </c>
      <c r="AL8" s="34"/>
      <c r="AM8" s="34"/>
      <c r="AN8" s="34"/>
      <c r="AO8" s="34"/>
      <c r="AP8" s="34"/>
      <c r="AQ8" s="34"/>
      <c r="AR8" s="35"/>
      <c r="AS8" s="30">
        <v>13.6</v>
      </c>
      <c r="AT8" s="31"/>
      <c r="AU8" s="31"/>
      <c r="AV8" s="32"/>
      <c r="AW8" s="33">
        <v>3842459318</v>
      </c>
      <c r="AX8" s="34"/>
      <c r="AY8" s="34"/>
      <c r="AZ8" s="34"/>
      <c r="BA8" s="34"/>
      <c r="BB8" s="34"/>
      <c r="BC8" s="34"/>
      <c r="BD8" s="35"/>
      <c r="BE8" s="30">
        <f>ROUND((AW8-AK8)/AK8*100,1)</f>
        <v>-2.3</v>
      </c>
      <c r="BF8" s="31" t="e">
        <f aca="true" t="shared" si="2" ref="BF8:BH13">ROUND((BB8-BD8)/BD8*100,1)</f>
        <v>#DIV/0!</v>
      </c>
      <c r="BG8" s="31">
        <f t="shared" si="2"/>
        <v>-100</v>
      </c>
      <c r="BH8" s="32" t="e">
        <f t="shared" si="2"/>
        <v>#DIV/0!</v>
      </c>
      <c r="BI8" s="33">
        <v>3998766874</v>
      </c>
      <c r="BJ8" s="34"/>
      <c r="BK8" s="34"/>
      <c r="BL8" s="34"/>
      <c r="BM8" s="34"/>
      <c r="BN8" s="34"/>
      <c r="BO8" s="34"/>
      <c r="BP8" s="35"/>
      <c r="BQ8" s="30">
        <f aca="true" t="shared" si="3" ref="BQ8:BQ13">ROUND((BI8-AW8)/AW8*100,1)</f>
        <v>4.1</v>
      </c>
      <c r="BR8" s="31" t="e">
        <f aca="true" t="shared" si="4" ref="BR8:BT13">ROUND((BN8-BP8)/BP8*100,1)</f>
        <v>#DIV/0!</v>
      </c>
      <c r="BS8" s="31">
        <f t="shared" si="4"/>
        <v>-100</v>
      </c>
      <c r="BT8" s="32" t="e">
        <f t="shared" si="4"/>
        <v>#DIV/0!</v>
      </c>
    </row>
    <row r="9" spans="1:72" ht="19.5" customHeight="1">
      <c r="A9" s="14"/>
      <c r="B9" s="37" t="s">
        <v>13</v>
      </c>
      <c r="C9" s="37"/>
      <c r="D9" s="37"/>
      <c r="E9" s="37"/>
      <c r="F9" s="37"/>
      <c r="G9" s="37"/>
      <c r="H9" s="37"/>
      <c r="I9" s="37"/>
      <c r="J9" s="37"/>
      <c r="K9" s="37"/>
      <c r="L9" s="15"/>
      <c r="M9" s="33" t="s">
        <v>10</v>
      </c>
      <c r="N9" s="34"/>
      <c r="O9" s="34"/>
      <c r="P9" s="34"/>
      <c r="Q9" s="34"/>
      <c r="R9" s="34"/>
      <c r="S9" s="34"/>
      <c r="T9" s="35"/>
      <c r="U9" s="30" t="s">
        <v>10</v>
      </c>
      <c r="V9" s="31"/>
      <c r="W9" s="31"/>
      <c r="X9" s="32"/>
      <c r="Y9" s="33" t="s">
        <v>10</v>
      </c>
      <c r="Z9" s="34"/>
      <c r="AA9" s="34"/>
      <c r="AB9" s="34"/>
      <c r="AC9" s="34"/>
      <c r="AD9" s="34"/>
      <c r="AE9" s="34"/>
      <c r="AF9" s="35"/>
      <c r="AG9" s="30" t="s">
        <v>10</v>
      </c>
      <c r="AH9" s="31"/>
      <c r="AI9" s="31"/>
      <c r="AJ9" s="32"/>
      <c r="AK9" s="33" t="s">
        <v>10</v>
      </c>
      <c r="AL9" s="34"/>
      <c r="AM9" s="34"/>
      <c r="AN9" s="34"/>
      <c r="AO9" s="34"/>
      <c r="AP9" s="34"/>
      <c r="AQ9" s="34"/>
      <c r="AR9" s="35"/>
      <c r="AS9" s="30" t="s">
        <v>10</v>
      </c>
      <c r="AT9" s="31"/>
      <c r="AU9" s="31"/>
      <c r="AV9" s="32"/>
      <c r="AW9" s="33">
        <v>320479294</v>
      </c>
      <c r="AX9" s="34"/>
      <c r="AY9" s="34"/>
      <c r="AZ9" s="34"/>
      <c r="BA9" s="34"/>
      <c r="BB9" s="34"/>
      <c r="BC9" s="34"/>
      <c r="BD9" s="35"/>
      <c r="BE9" s="30" t="s">
        <v>14</v>
      </c>
      <c r="BF9" s="31" t="e">
        <f>ROUND((BB9-BD9)/BD9*100,1)</f>
        <v>#DIV/0!</v>
      </c>
      <c r="BG9" s="31" t="e">
        <f>ROUND((BC9-BE9)/BE9*100,1)</f>
        <v>#VALUE!</v>
      </c>
      <c r="BH9" s="32" t="e">
        <f>ROUND((BD9-BF9)/BF9*100,1)</f>
        <v>#DIV/0!</v>
      </c>
      <c r="BI9" s="33">
        <v>328582912</v>
      </c>
      <c r="BJ9" s="34"/>
      <c r="BK9" s="34"/>
      <c r="BL9" s="34"/>
      <c r="BM9" s="34"/>
      <c r="BN9" s="34"/>
      <c r="BO9" s="34"/>
      <c r="BP9" s="35"/>
      <c r="BQ9" s="30">
        <f t="shared" si="3"/>
        <v>2.5</v>
      </c>
      <c r="BR9" s="31" t="e">
        <f t="shared" si="4"/>
        <v>#DIV/0!</v>
      </c>
      <c r="BS9" s="31">
        <f t="shared" si="4"/>
        <v>-100</v>
      </c>
      <c r="BT9" s="32" t="e">
        <f t="shared" si="4"/>
        <v>#DIV/0!</v>
      </c>
    </row>
    <row r="10" spans="1:72" ht="19.5" customHeight="1">
      <c r="A10" s="14"/>
      <c r="B10" s="37" t="s">
        <v>15</v>
      </c>
      <c r="C10" s="37"/>
      <c r="D10" s="37"/>
      <c r="E10" s="37"/>
      <c r="F10" s="37"/>
      <c r="G10" s="37"/>
      <c r="H10" s="37"/>
      <c r="I10" s="37"/>
      <c r="J10" s="37"/>
      <c r="K10" s="37"/>
      <c r="L10" s="15"/>
      <c r="M10" s="33">
        <v>2831021897</v>
      </c>
      <c r="N10" s="34"/>
      <c r="O10" s="34"/>
      <c r="P10" s="34"/>
      <c r="Q10" s="34"/>
      <c r="R10" s="34"/>
      <c r="S10" s="34"/>
      <c r="T10" s="35"/>
      <c r="U10" s="30">
        <v>2.9</v>
      </c>
      <c r="V10" s="31"/>
      <c r="W10" s="31"/>
      <c r="X10" s="32"/>
      <c r="Y10" s="33">
        <v>2832623245</v>
      </c>
      <c r="Z10" s="34"/>
      <c r="AA10" s="34"/>
      <c r="AB10" s="34"/>
      <c r="AC10" s="34"/>
      <c r="AD10" s="34"/>
      <c r="AE10" s="34"/>
      <c r="AF10" s="35"/>
      <c r="AG10" s="30">
        <v>0.1</v>
      </c>
      <c r="AH10" s="31"/>
      <c r="AI10" s="31"/>
      <c r="AJ10" s="32"/>
      <c r="AK10" s="33">
        <v>2758583566</v>
      </c>
      <c r="AL10" s="34"/>
      <c r="AM10" s="34"/>
      <c r="AN10" s="34"/>
      <c r="AO10" s="34"/>
      <c r="AP10" s="34"/>
      <c r="AQ10" s="34"/>
      <c r="AR10" s="35"/>
      <c r="AS10" s="30">
        <v>-2.6</v>
      </c>
      <c r="AT10" s="31"/>
      <c r="AU10" s="31"/>
      <c r="AV10" s="32"/>
      <c r="AW10" s="33">
        <v>301966412</v>
      </c>
      <c r="AX10" s="34"/>
      <c r="AY10" s="34"/>
      <c r="AZ10" s="34"/>
      <c r="BA10" s="34"/>
      <c r="BB10" s="34"/>
      <c r="BC10" s="34"/>
      <c r="BD10" s="35"/>
      <c r="BE10" s="30">
        <f>ROUND((AW10-AK10)/AK10*100,1)</f>
        <v>-89.1</v>
      </c>
      <c r="BF10" s="31" t="e">
        <f t="shared" si="2"/>
        <v>#DIV/0!</v>
      </c>
      <c r="BG10" s="31">
        <f t="shared" si="2"/>
        <v>-100</v>
      </c>
      <c r="BH10" s="32" t="e">
        <f t="shared" si="2"/>
        <v>#DIV/0!</v>
      </c>
      <c r="BI10" s="33">
        <v>14800593</v>
      </c>
      <c r="BJ10" s="34"/>
      <c r="BK10" s="34"/>
      <c r="BL10" s="34"/>
      <c r="BM10" s="34"/>
      <c r="BN10" s="34"/>
      <c r="BO10" s="34"/>
      <c r="BP10" s="35"/>
      <c r="BQ10" s="30">
        <f t="shared" si="3"/>
        <v>-95.1</v>
      </c>
      <c r="BR10" s="31" t="e">
        <f t="shared" si="4"/>
        <v>#DIV/0!</v>
      </c>
      <c r="BS10" s="31">
        <f t="shared" si="4"/>
        <v>-100</v>
      </c>
      <c r="BT10" s="32" t="e">
        <f t="shared" si="4"/>
        <v>#DIV/0!</v>
      </c>
    </row>
    <row r="11" spans="1:72" ht="19.5" customHeight="1">
      <c r="A11" s="14"/>
      <c r="B11" s="37" t="s">
        <v>16</v>
      </c>
      <c r="C11" s="37"/>
      <c r="D11" s="37"/>
      <c r="E11" s="37"/>
      <c r="F11" s="37"/>
      <c r="G11" s="37"/>
      <c r="H11" s="37"/>
      <c r="I11" s="37"/>
      <c r="J11" s="37"/>
      <c r="K11" s="37"/>
      <c r="L11" s="15"/>
      <c r="M11" s="33">
        <v>1364887467</v>
      </c>
      <c r="N11" s="34"/>
      <c r="O11" s="34"/>
      <c r="P11" s="34"/>
      <c r="Q11" s="34"/>
      <c r="R11" s="34"/>
      <c r="S11" s="34"/>
      <c r="T11" s="35"/>
      <c r="U11" s="30">
        <v>5.6</v>
      </c>
      <c r="V11" s="31"/>
      <c r="W11" s="31"/>
      <c r="X11" s="32"/>
      <c r="Y11" s="33">
        <v>1456637072</v>
      </c>
      <c r="Z11" s="34"/>
      <c r="AA11" s="34"/>
      <c r="AB11" s="34"/>
      <c r="AC11" s="34"/>
      <c r="AD11" s="34"/>
      <c r="AE11" s="34"/>
      <c r="AF11" s="35"/>
      <c r="AG11" s="30">
        <v>6.7</v>
      </c>
      <c r="AH11" s="31"/>
      <c r="AI11" s="31"/>
      <c r="AJ11" s="32"/>
      <c r="AK11" s="33">
        <v>1546414567</v>
      </c>
      <c r="AL11" s="34"/>
      <c r="AM11" s="34"/>
      <c r="AN11" s="34"/>
      <c r="AO11" s="34"/>
      <c r="AP11" s="34"/>
      <c r="AQ11" s="34"/>
      <c r="AR11" s="35"/>
      <c r="AS11" s="30">
        <v>6.2</v>
      </c>
      <c r="AT11" s="31"/>
      <c r="AU11" s="31"/>
      <c r="AV11" s="32"/>
      <c r="AW11" s="33">
        <v>1620841544</v>
      </c>
      <c r="AX11" s="34"/>
      <c r="AY11" s="34"/>
      <c r="AZ11" s="34"/>
      <c r="BA11" s="34"/>
      <c r="BB11" s="34"/>
      <c r="BC11" s="34"/>
      <c r="BD11" s="35"/>
      <c r="BE11" s="30">
        <f>ROUND((AW11-AK11)/AK11*100,1)</f>
        <v>4.8</v>
      </c>
      <c r="BF11" s="31" t="e">
        <f t="shared" si="2"/>
        <v>#DIV/0!</v>
      </c>
      <c r="BG11" s="31">
        <f t="shared" si="2"/>
        <v>-100</v>
      </c>
      <c r="BH11" s="32" t="e">
        <f t="shared" si="2"/>
        <v>#DIV/0!</v>
      </c>
      <c r="BI11" s="33">
        <v>1680174960</v>
      </c>
      <c r="BJ11" s="34"/>
      <c r="BK11" s="34"/>
      <c r="BL11" s="34"/>
      <c r="BM11" s="34"/>
      <c r="BN11" s="34"/>
      <c r="BO11" s="34"/>
      <c r="BP11" s="35"/>
      <c r="BQ11" s="30">
        <f t="shared" si="3"/>
        <v>3.7</v>
      </c>
      <c r="BR11" s="31" t="e">
        <f t="shared" si="4"/>
        <v>#DIV/0!</v>
      </c>
      <c r="BS11" s="31">
        <f t="shared" si="4"/>
        <v>-100</v>
      </c>
      <c r="BT11" s="32" t="e">
        <f t="shared" si="4"/>
        <v>#DIV/0!</v>
      </c>
    </row>
    <row r="12" spans="1:72" ht="19.5" customHeight="1">
      <c r="A12" s="14"/>
      <c r="B12" s="37" t="s">
        <v>17</v>
      </c>
      <c r="C12" s="37"/>
      <c r="D12" s="37"/>
      <c r="E12" s="37"/>
      <c r="F12" s="37"/>
      <c r="G12" s="37"/>
      <c r="H12" s="37"/>
      <c r="I12" s="37"/>
      <c r="J12" s="37"/>
      <c r="K12" s="37"/>
      <c r="L12" s="15"/>
      <c r="M12" s="33">
        <v>2342067364</v>
      </c>
      <c r="N12" s="34"/>
      <c r="O12" s="34"/>
      <c r="P12" s="34"/>
      <c r="Q12" s="34"/>
      <c r="R12" s="34"/>
      <c r="S12" s="34"/>
      <c r="T12" s="35"/>
      <c r="U12" s="30">
        <v>-1.2</v>
      </c>
      <c r="V12" s="31"/>
      <c r="W12" s="31"/>
      <c r="X12" s="32"/>
      <c r="Y12" s="33">
        <v>2218470275</v>
      </c>
      <c r="Z12" s="34"/>
      <c r="AA12" s="34"/>
      <c r="AB12" s="34"/>
      <c r="AC12" s="34"/>
      <c r="AD12" s="34"/>
      <c r="AE12" s="34"/>
      <c r="AF12" s="35"/>
      <c r="AG12" s="30">
        <v>-5.3</v>
      </c>
      <c r="AH12" s="31"/>
      <c r="AI12" s="31"/>
      <c r="AJ12" s="32"/>
      <c r="AK12" s="33">
        <v>2253279945</v>
      </c>
      <c r="AL12" s="34"/>
      <c r="AM12" s="34"/>
      <c r="AN12" s="34"/>
      <c r="AO12" s="34"/>
      <c r="AP12" s="34"/>
      <c r="AQ12" s="34"/>
      <c r="AR12" s="35"/>
      <c r="AS12" s="30">
        <v>1.6</v>
      </c>
      <c r="AT12" s="31"/>
      <c r="AU12" s="31"/>
      <c r="AV12" s="32"/>
      <c r="AW12" s="33">
        <v>2474443204</v>
      </c>
      <c r="AX12" s="34"/>
      <c r="AY12" s="34"/>
      <c r="AZ12" s="34"/>
      <c r="BA12" s="34"/>
      <c r="BB12" s="34"/>
      <c r="BC12" s="34"/>
      <c r="BD12" s="35"/>
      <c r="BE12" s="30">
        <f>ROUND((AW12-AK12)/AK12*100,1)</f>
        <v>9.8</v>
      </c>
      <c r="BF12" s="31" t="e">
        <f t="shared" si="2"/>
        <v>#DIV/0!</v>
      </c>
      <c r="BG12" s="31">
        <f t="shared" si="2"/>
        <v>-100</v>
      </c>
      <c r="BH12" s="32" t="e">
        <f t="shared" si="2"/>
        <v>#DIV/0!</v>
      </c>
      <c r="BI12" s="33">
        <v>2039536425</v>
      </c>
      <c r="BJ12" s="34"/>
      <c r="BK12" s="34"/>
      <c r="BL12" s="34"/>
      <c r="BM12" s="34"/>
      <c r="BN12" s="34"/>
      <c r="BO12" s="34"/>
      <c r="BP12" s="35"/>
      <c r="BQ12" s="30">
        <f t="shared" si="3"/>
        <v>-17.6</v>
      </c>
      <c r="BR12" s="31" t="e">
        <f t="shared" si="4"/>
        <v>#DIV/0!</v>
      </c>
      <c r="BS12" s="31">
        <f t="shared" si="4"/>
        <v>-100</v>
      </c>
      <c r="BT12" s="32" t="e">
        <f t="shared" si="4"/>
        <v>#DIV/0!</v>
      </c>
    </row>
    <row r="13" spans="1:72" ht="19.5" customHeight="1">
      <c r="A13" s="16"/>
      <c r="B13" s="36" t="s">
        <v>18</v>
      </c>
      <c r="C13" s="36"/>
      <c r="D13" s="36"/>
      <c r="E13" s="36"/>
      <c r="F13" s="36"/>
      <c r="G13" s="36"/>
      <c r="H13" s="36"/>
      <c r="I13" s="36"/>
      <c r="J13" s="36"/>
      <c r="K13" s="36"/>
      <c r="L13" s="17"/>
      <c r="M13" s="24">
        <v>985383435</v>
      </c>
      <c r="N13" s="25"/>
      <c r="O13" s="25"/>
      <c r="P13" s="25"/>
      <c r="Q13" s="25"/>
      <c r="R13" s="25"/>
      <c r="S13" s="25"/>
      <c r="T13" s="26"/>
      <c r="U13" s="27">
        <v>1.2</v>
      </c>
      <c r="V13" s="28"/>
      <c r="W13" s="28"/>
      <c r="X13" s="29"/>
      <c r="Y13" s="24">
        <v>1025266925</v>
      </c>
      <c r="Z13" s="25"/>
      <c r="AA13" s="25"/>
      <c r="AB13" s="25"/>
      <c r="AC13" s="25"/>
      <c r="AD13" s="25"/>
      <c r="AE13" s="25"/>
      <c r="AF13" s="26"/>
      <c r="AG13" s="27">
        <v>4</v>
      </c>
      <c r="AH13" s="28"/>
      <c r="AI13" s="28"/>
      <c r="AJ13" s="29"/>
      <c r="AK13" s="24">
        <v>1150090166</v>
      </c>
      <c r="AL13" s="25"/>
      <c r="AM13" s="25"/>
      <c r="AN13" s="25"/>
      <c r="AO13" s="25"/>
      <c r="AP13" s="25"/>
      <c r="AQ13" s="25"/>
      <c r="AR13" s="26"/>
      <c r="AS13" s="27">
        <v>12.2</v>
      </c>
      <c r="AT13" s="28"/>
      <c r="AU13" s="28"/>
      <c r="AV13" s="29"/>
      <c r="AW13" s="24">
        <v>957026614</v>
      </c>
      <c r="AX13" s="25"/>
      <c r="AY13" s="25"/>
      <c r="AZ13" s="25"/>
      <c r="BA13" s="25"/>
      <c r="BB13" s="25"/>
      <c r="BC13" s="25"/>
      <c r="BD13" s="26"/>
      <c r="BE13" s="27">
        <f>ROUND((AW13-AK13)/AK13*100,1)</f>
        <v>-16.8</v>
      </c>
      <c r="BF13" s="28" t="e">
        <f t="shared" si="2"/>
        <v>#DIV/0!</v>
      </c>
      <c r="BG13" s="28">
        <f t="shared" si="2"/>
        <v>-100</v>
      </c>
      <c r="BH13" s="29" t="e">
        <f t="shared" si="2"/>
        <v>#DIV/0!</v>
      </c>
      <c r="BI13" s="24">
        <v>876241134</v>
      </c>
      <c r="BJ13" s="25"/>
      <c r="BK13" s="25"/>
      <c r="BL13" s="25"/>
      <c r="BM13" s="25"/>
      <c r="BN13" s="25"/>
      <c r="BO13" s="25"/>
      <c r="BP13" s="26"/>
      <c r="BQ13" s="27">
        <f t="shared" si="3"/>
        <v>-8.4</v>
      </c>
      <c r="BR13" s="28" t="e">
        <f t="shared" si="4"/>
        <v>#DIV/0!</v>
      </c>
      <c r="BS13" s="28">
        <f t="shared" si="4"/>
        <v>-100</v>
      </c>
      <c r="BT13" s="29" t="e">
        <f t="shared" si="4"/>
        <v>#DIV/0!</v>
      </c>
    </row>
    <row r="14" spans="1:36" s="18" customFormat="1" ht="19.5" customHeight="1" thickBot="1">
      <c r="A14" s="7" t="s">
        <v>19</v>
      </c>
      <c r="B14" s="7"/>
      <c r="U14" s="8"/>
      <c r="V14" s="8"/>
      <c r="W14" s="8"/>
      <c r="X14" s="8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72" s="20" customFormat="1" ht="19.5" customHeight="1">
      <c r="A15" s="48" t="s">
        <v>20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8" t="s">
        <v>5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2"/>
      <c r="Y15" s="48">
        <v>18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52"/>
      <c r="AK15" s="48">
        <v>19</v>
      </c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52"/>
      <c r="AW15" s="48">
        <v>20</v>
      </c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2"/>
      <c r="BI15" s="48">
        <v>21</v>
      </c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52"/>
    </row>
    <row r="16" spans="1:72" ht="19.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0"/>
      <c r="N16" s="51"/>
      <c r="O16" s="51"/>
      <c r="P16" s="51"/>
      <c r="Q16" s="51"/>
      <c r="R16" s="51"/>
      <c r="S16" s="51"/>
      <c r="T16" s="51"/>
      <c r="U16" s="44" t="s">
        <v>6</v>
      </c>
      <c r="V16" s="45"/>
      <c r="W16" s="45"/>
      <c r="X16" s="46"/>
      <c r="Y16" s="50"/>
      <c r="Z16" s="51"/>
      <c r="AA16" s="51"/>
      <c r="AB16" s="51"/>
      <c r="AC16" s="51"/>
      <c r="AD16" s="51"/>
      <c r="AE16" s="51"/>
      <c r="AF16" s="51"/>
      <c r="AG16" s="44" t="s">
        <v>6</v>
      </c>
      <c r="AH16" s="45"/>
      <c r="AI16" s="45"/>
      <c r="AJ16" s="46"/>
      <c r="AK16" s="50"/>
      <c r="AL16" s="51"/>
      <c r="AM16" s="51"/>
      <c r="AN16" s="51"/>
      <c r="AO16" s="51"/>
      <c r="AP16" s="51"/>
      <c r="AQ16" s="51"/>
      <c r="AR16" s="51"/>
      <c r="AS16" s="44" t="s">
        <v>6</v>
      </c>
      <c r="AT16" s="45"/>
      <c r="AU16" s="45"/>
      <c r="AV16" s="46"/>
      <c r="AW16" s="50"/>
      <c r="AX16" s="51"/>
      <c r="AY16" s="51"/>
      <c r="AZ16" s="51"/>
      <c r="BA16" s="51"/>
      <c r="BB16" s="51"/>
      <c r="BC16" s="51"/>
      <c r="BD16" s="51"/>
      <c r="BE16" s="44" t="s">
        <v>6</v>
      </c>
      <c r="BF16" s="45"/>
      <c r="BG16" s="45"/>
      <c r="BH16" s="46"/>
      <c r="BI16" s="50"/>
      <c r="BJ16" s="51"/>
      <c r="BK16" s="51"/>
      <c r="BL16" s="51"/>
      <c r="BM16" s="51"/>
      <c r="BN16" s="51"/>
      <c r="BO16" s="51"/>
      <c r="BP16" s="51"/>
      <c r="BQ16" s="44" t="s">
        <v>6</v>
      </c>
      <c r="BR16" s="45"/>
      <c r="BS16" s="45"/>
      <c r="BT16" s="46"/>
    </row>
    <row r="17" spans="1:72" s="21" customFormat="1" ht="19.5" customHeight="1">
      <c r="A17" s="11"/>
      <c r="B17" s="47" t="s">
        <v>7</v>
      </c>
      <c r="C17" s="47"/>
      <c r="D17" s="47"/>
      <c r="E17" s="47"/>
      <c r="F17" s="47"/>
      <c r="G17" s="47"/>
      <c r="H17" s="47"/>
      <c r="I17" s="47"/>
      <c r="J17" s="47"/>
      <c r="K17" s="47"/>
      <c r="L17" s="12"/>
      <c r="M17" s="38">
        <v>22850222661</v>
      </c>
      <c r="N17" s="39"/>
      <c r="O17" s="39"/>
      <c r="P17" s="39"/>
      <c r="Q17" s="39"/>
      <c r="R17" s="39"/>
      <c r="S17" s="39"/>
      <c r="T17" s="40"/>
      <c r="U17" s="41">
        <v>-21.2</v>
      </c>
      <c r="V17" s="42"/>
      <c r="W17" s="42"/>
      <c r="X17" s="43"/>
      <c r="Y17" s="38">
        <v>23441275820</v>
      </c>
      <c r="Z17" s="39"/>
      <c r="AA17" s="39"/>
      <c r="AB17" s="39"/>
      <c r="AC17" s="39"/>
      <c r="AD17" s="39"/>
      <c r="AE17" s="39"/>
      <c r="AF17" s="40"/>
      <c r="AG17" s="41">
        <v>2.6</v>
      </c>
      <c r="AH17" s="42"/>
      <c r="AI17" s="42"/>
      <c r="AJ17" s="43"/>
      <c r="AK17" s="38">
        <v>24563486500</v>
      </c>
      <c r="AL17" s="39"/>
      <c r="AM17" s="39"/>
      <c r="AN17" s="39"/>
      <c r="AO17" s="39"/>
      <c r="AP17" s="39"/>
      <c r="AQ17" s="39"/>
      <c r="AR17" s="40"/>
      <c r="AS17" s="41">
        <v>4.8</v>
      </c>
      <c r="AT17" s="42"/>
      <c r="AU17" s="42"/>
      <c r="AV17" s="43"/>
      <c r="AW17" s="38">
        <f>SUM(AW18:BD25)</f>
        <v>22985380777</v>
      </c>
      <c r="AX17" s="39"/>
      <c r="AY17" s="39"/>
      <c r="AZ17" s="39"/>
      <c r="BA17" s="39"/>
      <c r="BB17" s="39"/>
      <c r="BC17" s="39"/>
      <c r="BD17" s="40"/>
      <c r="BE17" s="41">
        <f>ROUND((AW17-AK17)/AK17*100,1)</f>
        <v>-6.4</v>
      </c>
      <c r="BF17" s="42" t="e">
        <f aca="true" t="shared" si="5" ref="BF17:BH25">ROUND((BB17-BD17)/BD17*100,1)</f>
        <v>#DIV/0!</v>
      </c>
      <c r="BG17" s="42">
        <f t="shared" si="5"/>
        <v>-100</v>
      </c>
      <c r="BH17" s="43" t="e">
        <f t="shared" si="5"/>
        <v>#DIV/0!</v>
      </c>
      <c r="BI17" s="38">
        <f>SUM(BI18:BP25)</f>
        <v>23780545903</v>
      </c>
      <c r="BJ17" s="39"/>
      <c r="BK17" s="39"/>
      <c r="BL17" s="39"/>
      <c r="BM17" s="39"/>
      <c r="BN17" s="39"/>
      <c r="BO17" s="39"/>
      <c r="BP17" s="40"/>
      <c r="BQ17" s="41">
        <f>ROUND((BI17-AW17)/AW17*100,1)</f>
        <v>3.5</v>
      </c>
      <c r="BR17" s="42" t="e">
        <f aca="true" t="shared" si="6" ref="BR17:BT18">ROUND((BN17-BP17)/BP17*100,1)</f>
        <v>#DIV/0!</v>
      </c>
      <c r="BS17" s="42">
        <f t="shared" si="6"/>
        <v>-100</v>
      </c>
      <c r="BT17" s="43" t="e">
        <f t="shared" si="6"/>
        <v>#DIV/0!</v>
      </c>
    </row>
    <row r="18" spans="1:72" ht="19.5" customHeight="1">
      <c r="A18" s="14"/>
      <c r="B18" s="37" t="s">
        <v>8</v>
      </c>
      <c r="C18" s="37"/>
      <c r="D18" s="37"/>
      <c r="E18" s="37"/>
      <c r="F18" s="37"/>
      <c r="G18" s="37"/>
      <c r="H18" s="37"/>
      <c r="I18" s="37"/>
      <c r="J18" s="37"/>
      <c r="K18" s="37"/>
      <c r="L18" s="15"/>
      <c r="M18" s="33">
        <v>11952756779</v>
      </c>
      <c r="N18" s="34"/>
      <c r="O18" s="34"/>
      <c r="P18" s="34"/>
      <c r="Q18" s="34"/>
      <c r="R18" s="34"/>
      <c r="S18" s="34"/>
      <c r="T18" s="35"/>
      <c r="U18" s="30">
        <v>-33.5</v>
      </c>
      <c r="V18" s="31"/>
      <c r="W18" s="31"/>
      <c r="X18" s="32"/>
      <c r="Y18" s="33">
        <v>12349695746</v>
      </c>
      <c r="Z18" s="34"/>
      <c r="AA18" s="34"/>
      <c r="AB18" s="34"/>
      <c r="AC18" s="34"/>
      <c r="AD18" s="34"/>
      <c r="AE18" s="34"/>
      <c r="AF18" s="35"/>
      <c r="AG18" s="30">
        <v>3.3</v>
      </c>
      <c r="AH18" s="31"/>
      <c r="AI18" s="31"/>
      <c r="AJ18" s="32"/>
      <c r="AK18" s="33">
        <v>12696155214</v>
      </c>
      <c r="AL18" s="34"/>
      <c r="AM18" s="34"/>
      <c r="AN18" s="34"/>
      <c r="AO18" s="34"/>
      <c r="AP18" s="34"/>
      <c r="AQ18" s="34"/>
      <c r="AR18" s="35"/>
      <c r="AS18" s="30">
        <v>2.8</v>
      </c>
      <c r="AT18" s="31"/>
      <c r="AU18" s="31"/>
      <c r="AV18" s="32"/>
      <c r="AW18" s="33">
        <v>13326316890</v>
      </c>
      <c r="AX18" s="34"/>
      <c r="AY18" s="34"/>
      <c r="AZ18" s="34"/>
      <c r="BA18" s="34"/>
      <c r="BB18" s="34"/>
      <c r="BC18" s="34"/>
      <c r="BD18" s="35"/>
      <c r="BE18" s="30">
        <f aca="true" t="shared" si="7" ref="BE18:BE25">ROUND((AW18-AK18)/AK18*100,1)</f>
        <v>5</v>
      </c>
      <c r="BF18" s="31" t="e">
        <f t="shared" si="5"/>
        <v>#DIV/0!</v>
      </c>
      <c r="BG18" s="31">
        <f t="shared" si="5"/>
        <v>-100</v>
      </c>
      <c r="BH18" s="32" t="e">
        <f t="shared" si="5"/>
        <v>#DIV/0!</v>
      </c>
      <c r="BI18" s="33">
        <v>14547355196</v>
      </c>
      <c r="BJ18" s="34"/>
      <c r="BK18" s="34"/>
      <c r="BL18" s="34"/>
      <c r="BM18" s="34"/>
      <c r="BN18" s="34"/>
      <c r="BO18" s="34"/>
      <c r="BP18" s="35"/>
      <c r="BQ18" s="30">
        <f>ROUND((BI18-AW18)/AW18*100,1)</f>
        <v>9.2</v>
      </c>
      <c r="BR18" s="31" t="e">
        <f t="shared" si="6"/>
        <v>#DIV/0!</v>
      </c>
      <c r="BS18" s="31">
        <f t="shared" si="6"/>
        <v>-100</v>
      </c>
      <c r="BT18" s="32" t="e">
        <f t="shared" si="6"/>
        <v>#DIV/0!</v>
      </c>
    </row>
    <row r="19" spans="1:72" ht="19.5" customHeight="1">
      <c r="A19" s="14"/>
      <c r="B19" s="37" t="s">
        <v>9</v>
      </c>
      <c r="C19" s="37"/>
      <c r="D19" s="37"/>
      <c r="E19" s="37"/>
      <c r="F19" s="37"/>
      <c r="G19" s="37"/>
      <c r="H19" s="37"/>
      <c r="I19" s="37"/>
      <c r="J19" s="37"/>
      <c r="K19" s="37"/>
      <c r="L19" s="15"/>
      <c r="M19" s="33" t="s">
        <v>10</v>
      </c>
      <c r="N19" s="34"/>
      <c r="O19" s="34"/>
      <c r="P19" s="34"/>
      <c r="Q19" s="34"/>
      <c r="R19" s="34"/>
      <c r="S19" s="34"/>
      <c r="T19" s="35"/>
      <c r="U19" s="30" t="s">
        <v>11</v>
      </c>
      <c r="V19" s="31"/>
      <c r="W19" s="31"/>
      <c r="X19" s="32"/>
      <c r="Y19" s="33" t="s">
        <v>10</v>
      </c>
      <c r="Z19" s="34"/>
      <c r="AA19" s="34"/>
      <c r="AB19" s="34"/>
      <c r="AC19" s="34"/>
      <c r="AD19" s="34"/>
      <c r="AE19" s="34"/>
      <c r="AF19" s="35"/>
      <c r="AG19" s="30" t="s">
        <v>10</v>
      </c>
      <c r="AH19" s="31"/>
      <c r="AI19" s="31"/>
      <c r="AJ19" s="32"/>
      <c r="AK19" s="33" t="s">
        <v>10</v>
      </c>
      <c r="AL19" s="34"/>
      <c r="AM19" s="34"/>
      <c r="AN19" s="34"/>
      <c r="AO19" s="34"/>
      <c r="AP19" s="34"/>
      <c r="AQ19" s="34"/>
      <c r="AR19" s="35"/>
      <c r="AS19" s="30" t="s">
        <v>10</v>
      </c>
      <c r="AT19" s="31"/>
      <c r="AU19" s="31"/>
      <c r="AV19" s="32"/>
      <c r="AW19" s="33" t="s">
        <v>10</v>
      </c>
      <c r="AX19" s="34"/>
      <c r="AY19" s="34"/>
      <c r="AZ19" s="34"/>
      <c r="BA19" s="34"/>
      <c r="BB19" s="34"/>
      <c r="BC19" s="34"/>
      <c r="BD19" s="35"/>
      <c r="BE19" s="30" t="s">
        <v>10</v>
      </c>
      <c r="BF19" s="31"/>
      <c r="BG19" s="31"/>
      <c r="BH19" s="32"/>
      <c r="BI19" s="33" t="s">
        <v>10</v>
      </c>
      <c r="BJ19" s="34"/>
      <c r="BK19" s="34"/>
      <c r="BL19" s="34"/>
      <c r="BM19" s="34"/>
      <c r="BN19" s="34"/>
      <c r="BO19" s="34"/>
      <c r="BP19" s="35"/>
      <c r="BQ19" s="30" t="s">
        <v>10</v>
      </c>
      <c r="BR19" s="31"/>
      <c r="BS19" s="31"/>
      <c r="BT19" s="32"/>
    </row>
    <row r="20" spans="1:72" ht="19.5" customHeight="1">
      <c r="A20" s="14"/>
      <c r="B20" s="37" t="s">
        <v>12</v>
      </c>
      <c r="C20" s="37"/>
      <c r="D20" s="37"/>
      <c r="E20" s="37"/>
      <c r="F20" s="37"/>
      <c r="G20" s="37"/>
      <c r="H20" s="37"/>
      <c r="I20" s="37"/>
      <c r="J20" s="37"/>
      <c r="K20" s="37"/>
      <c r="L20" s="15"/>
      <c r="M20" s="33">
        <v>3210296813</v>
      </c>
      <c r="N20" s="34"/>
      <c r="O20" s="34"/>
      <c r="P20" s="34"/>
      <c r="Q20" s="34"/>
      <c r="R20" s="34"/>
      <c r="S20" s="34"/>
      <c r="T20" s="35"/>
      <c r="U20" s="30">
        <v>5.6</v>
      </c>
      <c r="V20" s="31"/>
      <c r="W20" s="31"/>
      <c r="X20" s="32"/>
      <c r="Y20" s="33">
        <v>3443070607</v>
      </c>
      <c r="Z20" s="34"/>
      <c r="AA20" s="34"/>
      <c r="AB20" s="34"/>
      <c r="AC20" s="34"/>
      <c r="AD20" s="34"/>
      <c r="AE20" s="34"/>
      <c r="AF20" s="35"/>
      <c r="AG20" s="30">
        <v>7.3</v>
      </c>
      <c r="AH20" s="31"/>
      <c r="AI20" s="31"/>
      <c r="AJ20" s="32"/>
      <c r="AK20" s="33">
        <v>3925790996</v>
      </c>
      <c r="AL20" s="34"/>
      <c r="AM20" s="34"/>
      <c r="AN20" s="34"/>
      <c r="AO20" s="34"/>
      <c r="AP20" s="34"/>
      <c r="AQ20" s="34"/>
      <c r="AR20" s="35"/>
      <c r="AS20" s="30">
        <v>14</v>
      </c>
      <c r="AT20" s="31"/>
      <c r="AU20" s="31"/>
      <c r="AV20" s="32"/>
      <c r="AW20" s="33">
        <v>3785254464</v>
      </c>
      <c r="AX20" s="34"/>
      <c r="AY20" s="34"/>
      <c r="AZ20" s="34"/>
      <c r="BA20" s="34"/>
      <c r="BB20" s="34"/>
      <c r="BC20" s="34"/>
      <c r="BD20" s="35"/>
      <c r="BE20" s="30">
        <f t="shared" si="7"/>
        <v>-3.6</v>
      </c>
      <c r="BF20" s="31" t="e">
        <f t="shared" si="5"/>
        <v>#DIV/0!</v>
      </c>
      <c r="BG20" s="31">
        <f t="shared" si="5"/>
        <v>-100</v>
      </c>
      <c r="BH20" s="32" t="e">
        <f t="shared" si="5"/>
        <v>#DIV/0!</v>
      </c>
      <c r="BI20" s="33">
        <v>3940188285</v>
      </c>
      <c r="BJ20" s="34"/>
      <c r="BK20" s="34"/>
      <c r="BL20" s="34"/>
      <c r="BM20" s="34"/>
      <c r="BN20" s="34"/>
      <c r="BO20" s="34"/>
      <c r="BP20" s="35"/>
      <c r="BQ20" s="30">
        <f aca="true" t="shared" si="8" ref="BQ20:BQ25">ROUND((BI20-AW20)/AW20*100,1)</f>
        <v>4.1</v>
      </c>
      <c r="BR20" s="31" t="e">
        <f aca="true" t="shared" si="9" ref="BR20:BT25">ROUND((BN20-BP20)/BP20*100,1)</f>
        <v>#DIV/0!</v>
      </c>
      <c r="BS20" s="31">
        <f t="shared" si="9"/>
        <v>-100</v>
      </c>
      <c r="BT20" s="32" t="e">
        <f t="shared" si="9"/>
        <v>#DIV/0!</v>
      </c>
    </row>
    <row r="21" spans="1:72" ht="19.5" customHeight="1">
      <c r="A21" s="14"/>
      <c r="B21" s="37" t="s">
        <v>13</v>
      </c>
      <c r="C21" s="37"/>
      <c r="D21" s="37"/>
      <c r="E21" s="37"/>
      <c r="F21" s="37"/>
      <c r="G21" s="37"/>
      <c r="H21" s="37"/>
      <c r="I21" s="37"/>
      <c r="J21" s="37"/>
      <c r="K21" s="37"/>
      <c r="L21" s="15"/>
      <c r="M21" s="33" t="s">
        <v>10</v>
      </c>
      <c r="N21" s="34"/>
      <c r="O21" s="34"/>
      <c r="P21" s="34"/>
      <c r="Q21" s="34"/>
      <c r="R21" s="34"/>
      <c r="S21" s="34"/>
      <c r="T21" s="35"/>
      <c r="U21" s="30" t="s">
        <v>10</v>
      </c>
      <c r="V21" s="31"/>
      <c r="W21" s="31"/>
      <c r="X21" s="32"/>
      <c r="Y21" s="33" t="s">
        <v>10</v>
      </c>
      <c r="Z21" s="34"/>
      <c r="AA21" s="34"/>
      <c r="AB21" s="34"/>
      <c r="AC21" s="34"/>
      <c r="AD21" s="34"/>
      <c r="AE21" s="34"/>
      <c r="AF21" s="35"/>
      <c r="AG21" s="30" t="s">
        <v>10</v>
      </c>
      <c r="AH21" s="31"/>
      <c r="AI21" s="31"/>
      <c r="AJ21" s="32"/>
      <c r="AK21" s="33" t="s">
        <v>10</v>
      </c>
      <c r="AL21" s="34"/>
      <c r="AM21" s="34"/>
      <c r="AN21" s="34"/>
      <c r="AO21" s="34"/>
      <c r="AP21" s="34"/>
      <c r="AQ21" s="34"/>
      <c r="AR21" s="35"/>
      <c r="AS21" s="30" t="s">
        <v>10</v>
      </c>
      <c r="AT21" s="31"/>
      <c r="AU21" s="31"/>
      <c r="AV21" s="32"/>
      <c r="AW21" s="33">
        <v>319907592</v>
      </c>
      <c r="AX21" s="34"/>
      <c r="AY21" s="34"/>
      <c r="AZ21" s="34"/>
      <c r="BA21" s="34"/>
      <c r="BB21" s="34"/>
      <c r="BC21" s="34"/>
      <c r="BD21" s="35"/>
      <c r="BE21" s="30" t="s">
        <v>14</v>
      </c>
      <c r="BF21" s="31" t="e">
        <f>ROUND((BB21-BD21)/BD21*100,1)</f>
        <v>#DIV/0!</v>
      </c>
      <c r="BG21" s="31" t="e">
        <f>ROUND((BC21-BE21)/BE21*100,1)</f>
        <v>#VALUE!</v>
      </c>
      <c r="BH21" s="32" t="e">
        <f>ROUND((BD21-BF21)/BF21*100,1)</f>
        <v>#DIV/0!</v>
      </c>
      <c r="BI21" s="33">
        <v>328046355</v>
      </c>
      <c r="BJ21" s="34"/>
      <c r="BK21" s="34"/>
      <c r="BL21" s="34"/>
      <c r="BM21" s="34"/>
      <c r="BN21" s="34"/>
      <c r="BO21" s="34"/>
      <c r="BP21" s="35"/>
      <c r="BQ21" s="30">
        <f t="shared" si="8"/>
        <v>2.5</v>
      </c>
      <c r="BR21" s="31" t="e">
        <f>ROUND((BN21-BP21)/BP21*100,1)</f>
        <v>#DIV/0!</v>
      </c>
      <c r="BS21" s="31">
        <f>ROUND((BO21-BQ21)/BQ21*100,1)</f>
        <v>-100</v>
      </c>
      <c r="BT21" s="32" t="e">
        <f>ROUND((BP21-BR21)/BR21*100,1)</f>
        <v>#DIV/0!</v>
      </c>
    </row>
    <row r="22" spans="1:72" ht="19.5" customHeight="1">
      <c r="A22" s="14"/>
      <c r="B22" s="37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15"/>
      <c r="M22" s="33">
        <v>2853749065</v>
      </c>
      <c r="N22" s="34"/>
      <c r="O22" s="34"/>
      <c r="P22" s="34"/>
      <c r="Q22" s="34"/>
      <c r="R22" s="34"/>
      <c r="S22" s="34"/>
      <c r="T22" s="35"/>
      <c r="U22" s="30">
        <v>2.9</v>
      </c>
      <c r="V22" s="31"/>
      <c r="W22" s="31"/>
      <c r="X22" s="32"/>
      <c r="Y22" s="33">
        <v>2835364739</v>
      </c>
      <c r="Z22" s="34"/>
      <c r="AA22" s="34"/>
      <c r="AB22" s="34"/>
      <c r="AC22" s="34"/>
      <c r="AD22" s="34"/>
      <c r="AE22" s="34"/>
      <c r="AF22" s="35"/>
      <c r="AG22" s="30">
        <v>-0.6</v>
      </c>
      <c r="AH22" s="31"/>
      <c r="AI22" s="31"/>
      <c r="AJ22" s="32"/>
      <c r="AK22" s="33">
        <v>2793020443</v>
      </c>
      <c r="AL22" s="34"/>
      <c r="AM22" s="34"/>
      <c r="AN22" s="34"/>
      <c r="AO22" s="34"/>
      <c r="AP22" s="34"/>
      <c r="AQ22" s="34"/>
      <c r="AR22" s="35"/>
      <c r="AS22" s="30">
        <v>-1.5</v>
      </c>
      <c r="AT22" s="31"/>
      <c r="AU22" s="31"/>
      <c r="AV22" s="32"/>
      <c r="AW22" s="33">
        <v>307243926</v>
      </c>
      <c r="AX22" s="34"/>
      <c r="AY22" s="34"/>
      <c r="AZ22" s="34"/>
      <c r="BA22" s="34"/>
      <c r="BB22" s="34"/>
      <c r="BC22" s="34"/>
      <c r="BD22" s="35"/>
      <c r="BE22" s="30">
        <f t="shared" si="7"/>
        <v>-89</v>
      </c>
      <c r="BF22" s="31" t="e">
        <f t="shared" si="5"/>
        <v>#DIV/0!</v>
      </c>
      <c r="BG22" s="31">
        <f t="shared" si="5"/>
        <v>-100</v>
      </c>
      <c r="BH22" s="32" t="e">
        <f t="shared" si="5"/>
        <v>#DIV/0!</v>
      </c>
      <c r="BI22" s="33">
        <v>6183926</v>
      </c>
      <c r="BJ22" s="34"/>
      <c r="BK22" s="34"/>
      <c r="BL22" s="34"/>
      <c r="BM22" s="34"/>
      <c r="BN22" s="34"/>
      <c r="BO22" s="34"/>
      <c r="BP22" s="35"/>
      <c r="BQ22" s="30">
        <f>ROUND((BI22-AW22)/AW22*100,1)</f>
        <v>-98</v>
      </c>
      <c r="BR22" s="31" t="e">
        <f t="shared" si="9"/>
        <v>#DIV/0!</v>
      </c>
      <c r="BS22" s="31">
        <f t="shared" si="9"/>
        <v>-100</v>
      </c>
      <c r="BT22" s="32" t="e">
        <f t="shared" si="9"/>
        <v>#DIV/0!</v>
      </c>
    </row>
    <row r="23" spans="1:72" ht="19.5" customHeight="1">
      <c r="A23" s="14"/>
      <c r="B23" s="37" t="s">
        <v>16</v>
      </c>
      <c r="C23" s="37"/>
      <c r="D23" s="37"/>
      <c r="E23" s="37"/>
      <c r="F23" s="37"/>
      <c r="G23" s="37"/>
      <c r="H23" s="37"/>
      <c r="I23" s="37"/>
      <c r="J23" s="37"/>
      <c r="K23" s="37"/>
      <c r="L23" s="15"/>
      <c r="M23" s="33">
        <v>1364524915</v>
      </c>
      <c r="N23" s="34"/>
      <c r="O23" s="34"/>
      <c r="P23" s="34"/>
      <c r="Q23" s="34"/>
      <c r="R23" s="34"/>
      <c r="S23" s="34"/>
      <c r="T23" s="35"/>
      <c r="U23" s="30">
        <v>5.6</v>
      </c>
      <c r="V23" s="31"/>
      <c r="W23" s="31"/>
      <c r="X23" s="32"/>
      <c r="Y23" s="33">
        <v>1444752465</v>
      </c>
      <c r="Z23" s="34"/>
      <c r="AA23" s="34"/>
      <c r="AB23" s="34"/>
      <c r="AC23" s="34"/>
      <c r="AD23" s="34"/>
      <c r="AE23" s="34"/>
      <c r="AF23" s="35"/>
      <c r="AG23" s="30">
        <v>5.9</v>
      </c>
      <c r="AH23" s="31"/>
      <c r="AI23" s="31"/>
      <c r="AJ23" s="32"/>
      <c r="AK23" s="33">
        <v>1543780544</v>
      </c>
      <c r="AL23" s="34"/>
      <c r="AM23" s="34"/>
      <c r="AN23" s="34"/>
      <c r="AO23" s="34"/>
      <c r="AP23" s="34"/>
      <c r="AQ23" s="34"/>
      <c r="AR23" s="35"/>
      <c r="AS23" s="30">
        <v>6.9</v>
      </c>
      <c r="AT23" s="31"/>
      <c r="AU23" s="31"/>
      <c r="AV23" s="32"/>
      <c r="AW23" s="33">
        <v>1617276219</v>
      </c>
      <c r="AX23" s="34"/>
      <c r="AY23" s="34"/>
      <c r="AZ23" s="34"/>
      <c r="BA23" s="34"/>
      <c r="BB23" s="34"/>
      <c r="BC23" s="34"/>
      <c r="BD23" s="35"/>
      <c r="BE23" s="30">
        <f t="shared" si="7"/>
        <v>4.8</v>
      </c>
      <c r="BF23" s="31" t="e">
        <f t="shared" si="5"/>
        <v>#DIV/0!</v>
      </c>
      <c r="BG23" s="31">
        <f t="shared" si="5"/>
        <v>-100</v>
      </c>
      <c r="BH23" s="32" t="e">
        <f t="shared" si="5"/>
        <v>#DIV/0!</v>
      </c>
      <c r="BI23" s="33">
        <v>1675579224</v>
      </c>
      <c r="BJ23" s="34"/>
      <c r="BK23" s="34"/>
      <c r="BL23" s="34"/>
      <c r="BM23" s="34"/>
      <c r="BN23" s="34"/>
      <c r="BO23" s="34"/>
      <c r="BP23" s="35"/>
      <c r="BQ23" s="30">
        <f t="shared" si="8"/>
        <v>3.6</v>
      </c>
      <c r="BR23" s="31" t="e">
        <f t="shared" si="9"/>
        <v>#DIV/0!</v>
      </c>
      <c r="BS23" s="31">
        <f t="shared" si="9"/>
        <v>-100</v>
      </c>
      <c r="BT23" s="32" t="e">
        <f t="shared" si="9"/>
        <v>#DIV/0!</v>
      </c>
    </row>
    <row r="24" spans="1:72" ht="19.5" customHeight="1">
      <c r="A24" s="14"/>
      <c r="B24" s="37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15"/>
      <c r="M24" s="33">
        <v>2317474843</v>
      </c>
      <c r="N24" s="34"/>
      <c r="O24" s="34"/>
      <c r="P24" s="34"/>
      <c r="Q24" s="34"/>
      <c r="R24" s="34"/>
      <c r="S24" s="34"/>
      <c r="T24" s="35"/>
      <c r="U24" s="30">
        <v>-1.3</v>
      </c>
      <c r="V24" s="31"/>
      <c r="W24" s="31"/>
      <c r="X24" s="32"/>
      <c r="Y24" s="33">
        <v>2171964124</v>
      </c>
      <c r="Z24" s="34"/>
      <c r="AA24" s="34"/>
      <c r="AB24" s="34"/>
      <c r="AC24" s="34"/>
      <c r="AD24" s="34"/>
      <c r="AE24" s="34"/>
      <c r="AF24" s="35"/>
      <c r="AG24" s="30">
        <v>-6.3</v>
      </c>
      <c r="AH24" s="31"/>
      <c r="AI24" s="31"/>
      <c r="AJ24" s="32"/>
      <c r="AK24" s="33">
        <v>2227355473</v>
      </c>
      <c r="AL24" s="34"/>
      <c r="AM24" s="34"/>
      <c r="AN24" s="34"/>
      <c r="AO24" s="34"/>
      <c r="AP24" s="34"/>
      <c r="AQ24" s="34"/>
      <c r="AR24" s="35"/>
      <c r="AS24" s="30">
        <v>2.6</v>
      </c>
      <c r="AT24" s="31"/>
      <c r="AU24" s="31"/>
      <c r="AV24" s="32"/>
      <c r="AW24" s="33">
        <v>2433065106</v>
      </c>
      <c r="AX24" s="34"/>
      <c r="AY24" s="34"/>
      <c r="AZ24" s="34"/>
      <c r="BA24" s="34"/>
      <c r="BB24" s="34"/>
      <c r="BC24" s="34"/>
      <c r="BD24" s="35"/>
      <c r="BE24" s="30">
        <f t="shared" si="7"/>
        <v>9.2</v>
      </c>
      <c r="BF24" s="31" t="e">
        <f t="shared" si="5"/>
        <v>#DIV/0!</v>
      </c>
      <c r="BG24" s="31">
        <f t="shared" si="5"/>
        <v>-100</v>
      </c>
      <c r="BH24" s="32" t="e">
        <f t="shared" si="5"/>
        <v>#DIV/0!</v>
      </c>
      <c r="BI24" s="33">
        <v>2023932053</v>
      </c>
      <c r="BJ24" s="34"/>
      <c r="BK24" s="34"/>
      <c r="BL24" s="34"/>
      <c r="BM24" s="34"/>
      <c r="BN24" s="34"/>
      <c r="BO24" s="34"/>
      <c r="BP24" s="35"/>
      <c r="BQ24" s="30">
        <f t="shared" si="8"/>
        <v>-16.8</v>
      </c>
      <c r="BR24" s="31" t="e">
        <f t="shared" si="9"/>
        <v>#DIV/0!</v>
      </c>
      <c r="BS24" s="31">
        <f t="shared" si="9"/>
        <v>-100</v>
      </c>
      <c r="BT24" s="32" t="e">
        <f t="shared" si="9"/>
        <v>#DIV/0!</v>
      </c>
    </row>
    <row r="25" spans="1:72" ht="19.5" customHeight="1">
      <c r="A25" s="16"/>
      <c r="B25" s="36" t="s">
        <v>18</v>
      </c>
      <c r="C25" s="36"/>
      <c r="D25" s="36"/>
      <c r="E25" s="36"/>
      <c r="F25" s="36"/>
      <c r="G25" s="36"/>
      <c r="H25" s="36"/>
      <c r="I25" s="36"/>
      <c r="J25" s="36"/>
      <c r="K25" s="36"/>
      <c r="L25" s="17"/>
      <c r="M25" s="24">
        <v>1151420246</v>
      </c>
      <c r="N25" s="25"/>
      <c r="O25" s="25"/>
      <c r="P25" s="25"/>
      <c r="Q25" s="25"/>
      <c r="R25" s="25"/>
      <c r="S25" s="25"/>
      <c r="T25" s="26"/>
      <c r="U25" s="27">
        <v>2.8</v>
      </c>
      <c r="V25" s="28"/>
      <c r="W25" s="28"/>
      <c r="X25" s="29"/>
      <c r="Y25" s="24">
        <v>1196428139</v>
      </c>
      <c r="Z25" s="25"/>
      <c r="AA25" s="25"/>
      <c r="AB25" s="25"/>
      <c r="AC25" s="25"/>
      <c r="AD25" s="25"/>
      <c r="AE25" s="25"/>
      <c r="AF25" s="26"/>
      <c r="AG25" s="27">
        <v>3.9</v>
      </c>
      <c r="AH25" s="28"/>
      <c r="AI25" s="28"/>
      <c r="AJ25" s="29"/>
      <c r="AK25" s="24">
        <v>1377383830</v>
      </c>
      <c r="AL25" s="25"/>
      <c r="AM25" s="25"/>
      <c r="AN25" s="25"/>
      <c r="AO25" s="25"/>
      <c r="AP25" s="25"/>
      <c r="AQ25" s="25"/>
      <c r="AR25" s="26"/>
      <c r="AS25" s="27">
        <v>15.1</v>
      </c>
      <c r="AT25" s="28"/>
      <c r="AU25" s="28"/>
      <c r="AV25" s="29"/>
      <c r="AW25" s="24">
        <v>1196316580</v>
      </c>
      <c r="AX25" s="25"/>
      <c r="AY25" s="25"/>
      <c r="AZ25" s="25"/>
      <c r="BA25" s="25"/>
      <c r="BB25" s="25"/>
      <c r="BC25" s="25"/>
      <c r="BD25" s="26"/>
      <c r="BE25" s="27">
        <f t="shared" si="7"/>
        <v>-13.1</v>
      </c>
      <c r="BF25" s="28" t="e">
        <f t="shared" si="5"/>
        <v>#DIV/0!</v>
      </c>
      <c r="BG25" s="28">
        <f t="shared" si="5"/>
        <v>-100</v>
      </c>
      <c r="BH25" s="29" t="e">
        <f t="shared" si="5"/>
        <v>#DIV/0!</v>
      </c>
      <c r="BI25" s="24">
        <v>1259260864</v>
      </c>
      <c r="BJ25" s="25"/>
      <c r="BK25" s="25"/>
      <c r="BL25" s="25"/>
      <c r="BM25" s="25"/>
      <c r="BN25" s="25"/>
      <c r="BO25" s="25"/>
      <c r="BP25" s="26"/>
      <c r="BQ25" s="27">
        <f t="shared" si="8"/>
        <v>5.3</v>
      </c>
      <c r="BR25" s="28" t="e">
        <f t="shared" si="9"/>
        <v>#DIV/0!</v>
      </c>
      <c r="BS25" s="28">
        <f t="shared" si="9"/>
        <v>-100</v>
      </c>
      <c r="BT25" s="29" t="e">
        <f t="shared" si="9"/>
        <v>#DIV/0!</v>
      </c>
    </row>
    <row r="26" ht="16.5" customHeight="1">
      <c r="A26" s="22" t="s">
        <v>21</v>
      </c>
    </row>
    <row r="27" spans="1:10" ht="13.5">
      <c r="A27" s="23"/>
      <c r="B27" s="18"/>
      <c r="C27" s="18"/>
      <c r="D27" s="18"/>
      <c r="E27" s="18"/>
      <c r="F27" s="18"/>
      <c r="G27" s="18"/>
      <c r="H27" s="18"/>
      <c r="I27" s="18"/>
      <c r="J27" s="18"/>
    </row>
  </sheetData>
  <sheetProtection/>
  <mergeCells count="230">
    <mergeCell ref="A3:L4"/>
    <mergeCell ref="M3:T4"/>
    <mergeCell ref="U3:X3"/>
    <mergeCell ref="Y3:AF4"/>
    <mergeCell ref="AG3:AJ3"/>
    <mergeCell ref="AK3:AR4"/>
    <mergeCell ref="AS3:AV3"/>
    <mergeCell ref="AW3:BD4"/>
    <mergeCell ref="BE3:BH3"/>
    <mergeCell ref="BI3:BP4"/>
    <mergeCell ref="BQ3:BT3"/>
    <mergeCell ref="U4:X4"/>
    <mergeCell ref="AG4:AJ4"/>
    <mergeCell ref="AS4:AV4"/>
    <mergeCell ref="BE4:BH4"/>
    <mergeCell ref="BQ4:BT4"/>
    <mergeCell ref="B5:K5"/>
    <mergeCell ref="M5:T5"/>
    <mergeCell ref="U5:X5"/>
    <mergeCell ref="Y5:AF5"/>
    <mergeCell ref="AG5:AJ5"/>
    <mergeCell ref="AK5:AR5"/>
    <mergeCell ref="AS5:AV5"/>
    <mergeCell ref="AW5:BD5"/>
    <mergeCell ref="BE5:BH5"/>
    <mergeCell ref="BI5:BP5"/>
    <mergeCell ref="BQ5:BT5"/>
    <mergeCell ref="B6:K6"/>
    <mergeCell ref="M6:T6"/>
    <mergeCell ref="U6:X6"/>
    <mergeCell ref="Y6:AF6"/>
    <mergeCell ref="AG6:AJ6"/>
    <mergeCell ref="AK6:AR6"/>
    <mergeCell ref="AS6:AV6"/>
    <mergeCell ref="AW6:BD6"/>
    <mergeCell ref="BE6:BH6"/>
    <mergeCell ref="BI6:BP6"/>
    <mergeCell ref="BQ6:BT6"/>
    <mergeCell ref="B7:K7"/>
    <mergeCell ref="M7:T7"/>
    <mergeCell ref="U7:X7"/>
    <mergeCell ref="Y7:AF7"/>
    <mergeCell ref="AG7:AJ7"/>
    <mergeCell ref="AK7:AR7"/>
    <mergeCell ref="AS7:AV7"/>
    <mergeCell ref="AW7:BD7"/>
    <mergeCell ref="BE7:BH7"/>
    <mergeCell ref="BI7:BP7"/>
    <mergeCell ref="BQ7:BT7"/>
    <mergeCell ref="B8:K8"/>
    <mergeCell ref="M8:T8"/>
    <mergeCell ref="U8:X8"/>
    <mergeCell ref="Y8:AF8"/>
    <mergeCell ref="AG8:AJ8"/>
    <mergeCell ref="AK8:AR8"/>
    <mergeCell ref="AS8:AV8"/>
    <mergeCell ref="AW8:BD8"/>
    <mergeCell ref="BE8:BH8"/>
    <mergeCell ref="BI8:BP8"/>
    <mergeCell ref="BQ8:BT8"/>
    <mergeCell ref="B9:K9"/>
    <mergeCell ref="M9:T9"/>
    <mergeCell ref="U9:X9"/>
    <mergeCell ref="Y9:AF9"/>
    <mergeCell ref="AG9:AJ9"/>
    <mergeCell ref="AK9:AR9"/>
    <mergeCell ref="AS9:AV9"/>
    <mergeCell ref="AW9:BD9"/>
    <mergeCell ref="BE9:BH9"/>
    <mergeCell ref="BI9:BP9"/>
    <mergeCell ref="BQ9:BT9"/>
    <mergeCell ref="B10:K10"/>
    <mergeCell ref="M10:T10"/>
    <mergeCell ref="U10:X10"/>
    <mergeCell ref="Y10:AF10"/>
    <mergeCell ref="AG10:AJ10"/>
    <mergeCell ref="AK10:AR10"/>
    <mergeCell ref="AS10:AV10"/>
    <mergeCell ref="AW10:BD10"/>
    <mergeCell ref="BE10:BH10"/>
    <mergeCell ref="BI10:BP10"/>
    <mergeCell ref="BQ10:BT10"/>
    <mergeCell ref="B11:K11"/>
    <mergeCell ref="M11:T11"/>
    <mergeCell ref="U11:X11"/>
    <mergeCell ref="Y11:AF11"/>
    <mergeCell ref="AG11:AJ11"/>
    <mergeCell ref="AK11:AR11"/>
    <mergeCell ref="AS11:AV11"/>
    <mergeCell ref="AW11:BD11"/>
    <mergeCell ref="BE11:BH11"/>
    <mergeCell ref="BI11:BP11"/>
    <mergeCell ref="BQ11:BT11"/>
    <mergeCell ref="B12:K12"/>
    <mergeCell ref="M12:T12"/>
    <mergeCell ref="U12:X12"/>
    <mergeCell ref="Y12:AF12"/>
    <mergeCell ref="AG12:AJ12"/>
    <mergeCell ref="AK12:AR12"/>
    <mergeCell ref="AS12:AV12"/>
    <mergeCell ref="AW12:BD12"/>
    <mergeCell ref="BE12:BH12"/>
    <mergeCell ref="BI12:BP12"/>
    <mergeCell ref="BQ12:BT12"/>
    <mergeCell ref="B13:K13"/>
    <mergeCell ref="M13:T13"/>
    <mergeCell ref="U13:X13"/>
    <mergeCell ref="Y13:AF13"/>
    <mergeCell ref="AG13:AJ13"/>
    <mergeCell ref="AK13:AR13"/>
    <mergeCell ref="AS13:AV13"/>
    <mergeCell ref="AW13:BD13"/>
    <mergeCell ref="BE13:BH13"/>
    <mergeCell ref="BI13:BP13"/>
    <mergeCell ref="BQ13:BT13"/>
    <mergeCell ref="A15:L16"/>
    <mergeCell ref="M15:T16"/>
    <mergeCell ref="U15:X15"/>
    <mergeCell ref="Y15:AF16"/>
    <mergeCell ref="AG15:AJ15"/>
    <mergeCell ref="AK15:AR16"/>
    <mergeCell ref="AS15:AV15"/>
    <mergeCell ref="AW15:BD16"/>
    <mergeCell ref="BE15:BH15"/>
    <mergeCell ref="BI15:BP16"/>
    <mergeCell ref="BQ15:BT15"/>
    <mergeCell ref="U16:X16"/>
    <mergeCell ref="AG16:AJ16"/>
    <mergeCell ref="AS16:AV16"/>
    <mergeCell ref="BE16:BH16"/>
    <mergeCell ref="BQ16:BT16"/>
    <mergeCell ref="B17:K17"/>
    <mergeCell ref="M17:T17"/>
    <mergeCell ref="U17:X17"/>
    <mergeCell ref="Y17:AF17"/>
    <mergeCell ref="AG17:AJ17"/>
    <mergeCell ref="AK17:AR17"/>
    <mergeCell ref="AS17:AV17"/>
    <mergeCell ref="AW17:BD17"/>
    <mergeCell ref="BE17:BH17"/>
    <mergeCell ref="BI17:BP17"/>
    <mergeCell ref="BQ17:BT17"/>
    <mergeCell ref="B18:K18"/>
    <mergeCell ref="M18:T18"/>
    <mergeCell ref="U18:X18"/>
    <mergeCell ref="Y18:AF18"/>
    <mergeCell ref="AG18:AJ18"/>
    <mergeCell ref="AK18:AR18"/>
    <mergeCell ref="AS18:AV18"/>
    <mergeCell ref="AW18:BD18"/>
    <mergeCell ref="BE18:BH18"/>
    <mergeCell ref="BI18:BP18"/>
    <mergeCell ref="BQ18:BT18"/>
    <mergeCell ref="B19:K19"/>
    <mergeCell ref="M19:T19"/>
    <mergeCell ref="U19:X19"/>
    <mergeCell ref="Y19:AF19"/>
    <mergeCell ref="AG19:AJ19"/>
    <mergeCell ref="AK19:AR19"/>
    <mergeCell ref="AS19:AV19"/>
    <mergeCell ref="AW19:BD19"/>
    <mergeCell ref="BE19:BH19"/>
    <mergeCell ref="BI19:BP19"/>
    <mergeCell ref="BQ19:BT19"/>
    <mergeCell ref="B20:K20"/>
    <mergeCell ref="M20:T20"/>
    <mergeCell ref="U20:X20"/>
    <mergeCell ref="Y20:AF20"/>
    <mergeCell ref="AG20:AJ20"/>
    <mergeCell ref="AK20:AR20"/>
    <mergeCell ref="AS20:AV20"/>
    <mergeCell ref="AW20:BD20"/>
    <mergeCell ref="BE20:BH20"/>
    <mergeCell ref="BI20:BP20"/>
    <mergeCell ref="BQ20:BT20"/>
    <mergeCell ref="B21:K21"/>
    <mergeCell ref="M21:T21"/>
    <mergeCell ref="U21:X21"/>
    <mergeCell ref="Y21:AF21"/>
    <mergeCell ref="AG21:AJ21"/>
    <mergeCell ref="AK21:AR21"/>
    <mergeCell ref="AS21:AV21"/>
    <mergeCell ref="AW21:BD21"/>
    <mergeCell ref="BE21:BH21"/>
    <mergeCell ref="BI21:BP21"/>
    <mergeCell ref="BQ21:BT21"/>
    <mergeCell ref="B22:K22"/>
    <mergeCell ref="M22:T22"/>
    <mergeCell ref="U22:X22"/>
    <mergeCell ref="Y22:AF22"/>
    <mergeCell ref="AG22:AJ22"/>
    <mergeCell ref="AK22:AR22"/>
    <mergeCell ref="AS22:AV22"/>
    <mergeCell ref="AW22:BD22"/>
    <mergeCell ref="BE22:BH22"/>
    <mergeCell ref="BI22:BP22"/>
    <mergeCell ref="BQ22:BT22"/>
    <mergeCell ref="B23:K23"/>
    <mergeCell ref="M23:T23"/>
    <mergeCell ref="U23:X23"/>
    <mergeCell ref="Y23:AF23"/>
    <mergeCell ref="AG23:AJ23"/>
    <mergeCell ref="AK23:AR23"/>
    <mergeCell ref="AS23:AV23"/>
    <mergeCell ref="AW23:BD23"/>
    <mergeCell ref="BE23:BH23"/>
    <mergeCell ref="BI23:BP23"/>
    <mergeCell ref="BQ23:BT23"/>
    <mergeCell ref="B24:K24"/>
    <mergeCell ref="M24:T24"/>
    <mergeCell ref="U24:X24"/>
    <mergeCell ref="Y24:AF24"/>
    <mergeCell ref="AG24:AJ24"/>
    <mergeCell ref="AK24:AR24"/>
    <mergeCell ref="AS24:AV24"/>
    <mergeCell ref="AW24:BD24"/>
    <mergeCell ref="BE24:BH24"/>
    <mergeCell ref="BI24:BP24"/>
    <mergeCell ref="BQ24:BT24"/>
    <mergeCell ref="B25:K25"/>
    <mergeCell ref="M25:T25"/>
    <mergeCell ref="U25:X25"/>
    <mergeCell ref="Y25:AF25"/>
    <mergeCell ref="AG25:AJ25"/>
    <mergeCell ref="AK25:AR25"/>
    <mergeCell ref="AS25:AV25"/>
    <mergeCell ref="AW25:BD25"/>
    <mergeCell ref="BE25:BH25"/>
    <mergeCell ref="BI25:BP25"/>
    <mergeCell ref="BQ25:BT2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2011-04-01T00:25:26Z</dcterms:modified>
  <cp:category/>
  <cp:version/>
  <cp:contentType/>
  <cp:contentStatus/>
</cp:coreProperties>
</file>