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14-15" sheetId="1" r:id="rId1"/>
  </sheets>
  <externalReferences>
    <externalReference r:id="rId4"/>
  </externalReferences>
  <definedNames>
    <definedName name="_xlnm.Print_Area" localSheetId="0">'14-15'!$A$1:$P$43</definedName>
  </definedNames>
  <calcPr fullCalcOnLoad="1"/>
</workbook>
</file>

<file path=xl/sharedStrings.xml><?xml version="1.0" encoding="utf-8"?>
<sst xmlns="http://schemas.openxmlformats.org/spreadsheetml/2006/main" count="92" uniqueCount="77">
  <si>
    <t>（３）年齢（各歳）、</t>
  </si>
  <si>
    <t>男女別人口</t>
  </si>
  <si>
    <t>平成27年12月31日現在　単位：人、％、歳</t>
  </si>
  <si>
    <t>年齢区分</t>
  </si>
  <si>
    <t>総　計</t>
  </si>
  <si>
    <t>男</t>
  </si>
  <si>
    <t>女</t>
  </si>
  <si>
    <t>総　数</t>
  </si>
  <si>
    <t>０～４歳</t>
  </si>
  <si>
    <t>30～34歳</t>
  </si>
  <si>
    <t>60～64歳</t>
  </si>
  <si>
    <t>90～94歳</t>
  </si>
  <si>
    <t>０</t>
  </si>
  <si>
    <t>30</t>
  </si>
  <si>
    <t>１</t>
  </si>
  <si>
    <t>31</t>
  </si>
  <si>
    <t>２</t>
  </si>
  <si>
    <t>32</t>
  </si>
  <si>
    <t>３</t>
  </si>
  <si>
    <t>33</t>
  </si>
  <si>
    <t>４</t>
  </si>
  <si>
    <t>34</t>
  </si>
  <si>
    <t>５～９歳</t>
  </si>
  <si>
    <t>35～39歳</t>
  </si>
  <si>
    <t>65～69歳</t>
  </si>
  <si>
    <t>95～99歳</t>
  </si>
  <si>
    <t>５</t>
  </si>
  <si>
    <t>６</t>
  </si>
  <si>
    <t>７</t>
  </si>
  <si>
    <t>８</t>
  </si>
  <si>
    <t>９</t>
  </si>
  <si>
    <t>10～14歳</t>
  </si>
  <si>
    <t>40～44歳</t>
  </si>
  <si>
    <t>70～74歳</t>
  </si>
  <si>
    <t>100歳～104歳</t>
  </si>
  <si>
    <t>15～19歳</t>
  </si>
  <si>
    <t>45～49歳</t>
  </si>
  <si>
    <t>75～79歳</t>
  </si>
  <si>
    <t>105歳～109歳</t>
  </si>
  <si>
    <t>75</t>
  </si>
  <si>
    <t>76</t>
  </si>
  <si>
    <t>77</t>
  </si>
  <si>
    <t>78</t>
  </si>
  <si>
    <t>79</t>
  </si>
  <si>
    <t>20～24歳</t>
  </si>
  <si>
    <t>50～54歳</t>
  </si>
  <si>
    <t>80～84歳</t>
  </si>
  <si>
    <t>（再掲）</t>
  </si>
  <si>
    <t>50</t>
  </si>
  <si>
    <t>80</t>
  </si>
  <si>
    <t>15歳未満</t>
  </si>
  <si>
    <t>51</t>
  </si>
  <si>
    <t>81</t>
  </si>
  <si>
    <t>15～64歳</t>
  </si>
  <si>
    <t>52</t>
  </si>
  <si>
    <t>82</t>
  </si>
  <si>
    <t>65歳～</t>
  </si>
  <si>
    <t>53</t>
  </si>
  <si>
    <t>83</t>
  </si>
  <si>
    <t>54</t>
  </si>
  <si>
    <t>84</t>
  </si>
  <si>
    <t>（年齢別割合）</t>
  </si>
  <si>
    <t>25～29歳</t>
  </si>
  <si>
    <t>55～59歳</t>
  </si>
  <si>
    <t>85～89歳</t>
  </si>
  <si>
    <t>25</t>
  </si>
  <si>
    <t>55</t>
  </si>
  <si>
    <t>26</t>
  </si>
  <si>
    <t>56</t>
  </si>
  <si>
    <t>27</t>
  </si>
  <si>
    <t>57</t>
  </si>
  <si>
    <t>28</t>
  </si>
  <si>
    <t>58</t>
  </si>
  <si>
    <t>（平均年齢）</t>
  </si>
  <si>
    <t>29</t>
  </si>
  <si>
    <t>59</t>
  </si>
  <si>
    <t>資料：総務課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</si>
</sst>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2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0" fillId="0" borderId="0" xfId="68" applyFont="1" applyAlignment="1">
      <alignment vertical="center"/>
      <protection/>
    </xf>
    <xf numFmtId="0" fontId="43" fillId="0" borderId="0" xfId="68" applyFont="1" applyAlignment="1">
      <alignment vertical="center"/>
      <protection/>
    </xf>
    <xf numFmtId="0" fontId="22" fillId="0" borderId="0" xfId="69" applyFont="1" applyAlignment="1">
      <alignment horizontal="centerContinuous" vertical="center"/>
      <protection/>
    </xf>
    <xf numFmtId="0" fontId="22" fillId="0" borderId="0" xfId="69" applyFont="1" applyAlignment="1">
      <alignment horizontal="right" vertical="center"/>
      <protection/>
    </xf>
    <xf numFmtId="0" fontId="22" fillId="0" borderId="0" xfId="69" applyFont="1" applyAlignment="1">
      <alignment horizontal="left" vertical="center"/>
      <protection/>
    </xf>
    <xf numFmtId="0" fontId="20" fillId="0" borderId="0" xfId="69" applyFont="1" applyAlignment="1">
      <alignment vertical="center"/>
      <protection/>
    </xf>
    <xf numFmtId="0" fontId="43" fillId="0" borderId="0" xfId="69" applyFont="1" applyAlignment="1">
      <alignment vertical="center"/>
      <protection/>
    </xf>
    <xf numFmtId="0" fontId="20" fillId="0" borderId="0" xfId="69" applyFont="1" applyAlignment="1">
      <alignment horizontal="center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3" fillId="0" borderId="0" xfId="69" applyFont="1" applyBorder="1" applyAlignment="1">
      <alignment horizontal="right" vertical="center"/>
      <protection/>
    </xf>
    <xf numFmtId="0" fontId="20" fillId="0" borderId="10" xfId="69" applyFont="1" applyFill="1" applyBorder="1" applyAlignment="1">
      <alignment horizontal="center" vertical="center"/>
      <protection/>
    </xf>
    <xf numFmtId="0" fontId="20" fillId="0" borderId="11" xfId="69" applyFont="1" applyFill="1" applyBorder="1" applyAlignment="1">
      <alignment horizontal="center" vertical="center"/>
      <protection/>
    </xf>
    <xf numFmtId="176" fontId="24" fillId="0" borderId="12" xfId="69" applyNumberFormat="1" applyFont="1" applyFill="1" applyBorder="1" applyAlignment="1">
      <alignment horizontal="center" vertical="center"/>
      <protection/>
    </xf>
    <xf numFmtId="38" fontId="24" fillId="0" borderId="13" xfId="50" applyFont="1" applyBorder="1" applyAlignment="1">
      <alignment horizontal="right" vertical="center"/>
    </xf>
    <xf numFmtId="176" fontId="24" fillId="0" borderId="13" xfId="69" applyNumberFormat="1" applyFont="1" applyFill="1" applyBorder="1" applyAlignment="1">
      <alignment horizontal="center" vertical="center"/>
      <protection/>
    </xf>
    <xf numFmtId="0" fontId="18" fillId="0" borderId="0" xfId="69" applyFont="1" applyAlignment="1">
      <alignment vertical="center"/>
      <protection/>
    </xf>
    <xf numFmtId="0" fontId="44" fillId="0" borderId="0" xfId="69" applyFont="1" applyAlignment="1">
      <alignment vertical="center"/>
      <protection/>
    </xf>
    <xf numFmtId="176" fontId="24" fillId="0" borderId="14" xfId="69" applyNumberFormat="1" applyFont="1" applyFill="1" applyBorder="1" applyAlignment="1">
      <alignment horizontal="center" vertical="center"/>
      <protection/>
    </xf>
    <xf numFmtId="38" fontId="24" fillId="0" borderId="15" xfId="50" applyFont="1" applyBorder="1" applyAlignment="1">
      <alignment horizontal="right" vertical="center"/>
    </xf>
    <xf numFmtId="176" fontId="24" fillId="0" borderId="15" xfId="69" applyNumberFormat="1" applyFont="1" applyFill="1" applyBorder="1" applyAlignment="1">
      <alignment horizontal="center" vertical="center"/>
      <protection/>
    </xf>
    <xf numFmtId="49" fontId="20" fillId="0" borderId="14" xfId="69" applyNumberFormat="1" applyFont="1" applyFill="1" applyBorder="1" applyAlignment="1">
      <alignment horizontal="center" vertical="center"/>
      <protection/>
    </xf>
    <xf numFmtId="38" fontId="20" fillId="0" borderId="15" xfId="50" applyFont="1" applyBorder="1" applyAlignment="1">
      <alignment horizontal="right" vertical="center"/>
    </xf>
    <xf numFmtId="176" fontId="20" fillId="0" borderId="14" xfId="69" applyNumberFormat="1" applyFont="1" applyFill="1" applyBorder="1" applyAlignment="1">
      <alignment horizontal="center" vertical="center"/>
      <protection/>
    </xf>
    <xf numFmtId="176" fontId="20" fillId="0" borderId="15" xfId="69" applyNumberFormat="1" applyFont="1" applyFill="1" applyBorder="1" applyAlignment="1">
      <alignment horizontal="center" vertical="center"/>
      <protection/>
    </xf>
    <xf numFmtId="0" fontId="20" fillId="0" borderId="15" xfId="69" applyFont="1" applyBorder="1" applyAlignment="1">
      <alignment horizontal="left" vertical="center"/>
      <protection/>
    </xf>
    <xf numFmtId="0" fontId="20" fillId="0" borderId="15" xfId="69" applyFont="1" applyBorder="1" applyAlignment="1">
      <alignment vertical="center"/>
      <protection/>
    </xf>
    <xf numFmtId="0" fontId="20" fillId="0" borderId="15" xfId="69" applyFont="1" applyBorder="1" applyAlignment="1">
      <alignment horizontal="center" vertical="center"/>
      <protection/>
    </xf>
    <xf numFmtId="38" fontId="20" fillId="0" borderId="15" xfId="69" applyNumberFormat="1" applyFont="1" applyBorder="1" applyAlignment="1">
      <alignment vertical="center"/>
      <protection/>
    </xf>
    <xf numFmtId="177" fontId="20" fillId="0" borderId="15" xfId="69" applyNumberFormat="1" applyFont="1" applyBorder="1" applyAlignment="1">
      <alignment vertical="center"/>
      <protection/>
    </xf>
    <xf numFmtId="49" fontId="20" fillId="0" borderId="16" xfId="69" applyNumberFormat="1" applyFont="1" applyFill="1" applyBorder="1" applyAlignment="1">
      <alignment horizontal="center" vertical="center"/>
      <protection/>
    </xf>
    <xf numFmtId="38" fontId="24" fillId="0" borderId="11" xfId="50" applyFont="1" applyBorder="1" applyAlignment="1">
      <alignment horizontal="right" vertical="center"/>
    </xf>
    <xf numFmtId="38" fontId="20" fillId="0" borderId="11" xfId="50" applyFont="1" applyBorder="1" applyAlignment="1">
      <alignment horizontal="right" vertical="center"/>
    </xf>
    <xf numFmtId="176" fontId="20" fillId="0" borderId="16" xfId="69" applyNumberFormat="1" applyFont="1" applyFill="1" applyBorder="1" applyAlignment="1">
      <alignment horizontal="center" vertical="center"/>
      <protection/>
    </xf>
    <xf numFmtId="0" fontId="20" fillId="0" borderId="11" xfId="69" applyFont="1" applyBorder="1" applyAlignment="1">
      <alignment horizontal="center" vertical="center"/>
      <protection/>
    </xf>
    <xf numFmtId="0" fontId="20" fillId="0" borderId="11" xfId="69" applyFont="1" applyBorder="1" applyAlignment="1">
      <alignment vertical="center"/>
      <protection/>
    </xf>
    <xf numFmtId="0" fontId="20" fillId="0" borderId="0" xfId="69" applyFont="1" applyBorder="1" applyAlignment="1">
      <alignment horizontal="center" vertical="center"/>
      <protection/>
    </xf>
    <xf numFmtId="0" fontId="20" fillId="0" borderId="17" xfId="69" applyFont="1" applyBorder="1" applyAlignment="1">
      <alignment vertical="center"/>
      <protection/>
    </xf>
    <xf numFmtId="0" fontId="20" fillId="0" borderId="0" xfId="69" applyFont="1" applyBorder="1" applyAlignment="1">
      <alignment vertical="center"/>
      <protection/>
    </xf>
    <xf numFmtId="0" fontId="43" fillId="0" borderId="0" xfId="69" applyFont="1" applyAlignment="1">
      <alignment horizontal="center" vertical="center"/>
      <protection/>
    </xf>
    <xf numFmtId="0" fontId="43" fillId="0" borderId="0" xfId="69" applyFont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04" xfId="68"/>
    <cellStyle name="標準_0210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H27&#24180;&#29256;&#32113;&#35336;&#26360;&#12288;&#65320;&#65328;&#29992;\1\&#9321;&#32113;&#35336;&#34920;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-7"/>
      <sheetName val="8-9"/>
      <sheetName val="10-11"/>
      <sheetName val="12-13"/>
      <sheetName val="14-15"/>
      <sheetName val="16-17"/>
      <sheetName val="18-19"/>
      <sheetName val="20-21"/>
      <sheetName val="22-23"/>
      <sheetName val="24"/>
      <sheetName val="25"/>
      <sheetName val="26-27"/>
      <sheetName val="28-29"/>
      <sheetName val="30"/>
      <sheetName val="31"/>
      <sheetName val="32-33"/>
      <sheetName val="34-35"/>
      <sheetName val="36"/>
      <sheetName val="37"/>
      <sheetName val="38"/>
      <sheetName val="39"/>
      <sheetName val="40-41"/>
      <sheetName val="42"/>
      <sheetName val="43"/>
      <sheetName val="44"/>
      <sheetName val="46-47"/>
      <sheetName val="48-49 "/>
      <sheetName val="50-51 "/>
      <sheetName val="52-53 "/>
      <sheetName val="54-55"/>
      <sheetName val="56"/>
      <sheetName val="57"/>
      <sheetName val="58-59"/>
      <sheetName val="60-61"/>
      <sheetName val="62"/>
      <sheetName val="63"/>
      <sheetName val="64-65"/>
      <sheetName val="66-67"/>
      <sheetName val="68-69"/>
      <sheetName val="70-71"/>
      <sheetName val="72"/>
      <sheetName val="73"/>
      <sheetName val="74"/>
      <sheetName val="75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G76"/>
  <sheetViews>
    <sheetView showGridLines="0" tabSelected="1" zoomScaleSheetLayoutView="85" zoomScalePageLayoutView="0" workbookViewId="0" topLeftCell="A1">
      <selection activeCell="C4" sqref="C4:C5"/>
    </sheetView>
  </sheetViews>
  <sheetFormatPr defaultColWidth="9.140625" defaultRowHeight="15"/>
  <cols>
    <col min="1" max="1" width="16.00390625" style="39" customWidth="1"/>
    <col min="2" max="4" width="9.140625" style="7" customWidth="1"/>
    <col min="5" max="5" width="16.00390625" style="39" customWidth="1"/>
    <col min="6" max="8" width="9.140625" style="7" customWidth="1"/>
    <col min="9" max="9" width="16.00390625" style="39" customWidth="1"/>
    <col min="10" max="12" width="9.140625" style="7" customWidth="1"/>
    <col min="13" max="13" width="16.00390625" style="39" customWidth="1"/>
    <col min="14" max="16" width="9.140625" style="7" customWidth="1"/>
    <col min="17" max="16384" width="9.00390625" style="7" customWidth="1"/>
  </cols>
  <sheetData>
    <row r="1" spans="1:17" s="2" customFormat="1" ht="3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>
      <c r="A2" s="3"/>
      <c r="B2" s="3"/>
      <c r="C2" s="3"/>
      <c r="D2" s="3"/>
      <c r="E2" s="3"/>
      <c r="F2" s="3"/>
      <c r="G2" s="3"/>
      <c r="H2" s="4" t="s">
        <v>0</v>
      </c>
      <c r="I2" s="5" t="s">
        <v>1</v>
      </c>
      <c r="J2" s="3"/>
      <c r="K2" s="3"/>
      <c r="L2" s="3"/>
      <c r="M2" s="3"/>
      <c r="N2" s="3"/>
      <c r="O2" s="3"/>
      <c r="P2" s="3"/>
      <c r="Q2" s="6"/>
    </row>
    <row r="3" spans="1:17" ht="21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6"/>
      <c r="M3" s="6"/>
      <c r="N3" s="10"/>
      <c r="O3" s="6"/>
      <c r="P3" s="10" t="s">
        <v>2</v>
      </c>
      <c r="Q3" s="10"/>
    </row>
    <row r="4" spans="1:17" ht="21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3</v>
      </c>
      <c r="N4" s="11" t="s">
        <v>4</v>
      </c>
      <c r="O4" s="11" t="s">
        <v>5</v>
      </c>
      <c r="P4" s="11" t="s">
        <v>6</v>
      </c>
      <c r="Q4" s="6"/>
    </row>
    <row r="5" spans="1:17" ht="2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6"/>
    </row>
    <row r="6" spans="1:17" s="17" customFormat="1" ht="21" customHeight="1">
      <c r="A6" s="13" t="s">
        <v>7</v>
      </c>
      <c r="B6" s="14">
        <f>B7+B13+B19+B25+B31+B37+F7+F13+F19+F25+F31+F37+J7+J13+J19+J25+J31+J37+N7+N13+N19+N25</f>
        <v>51643</v>
      </c>
      <c r="C6" s="14">
        <f>C7+C13+C19+C25+C31+C37+G7+G13+G19+G25+G31+G37+K7+K13+K19+K25+K31+K37+O7+O13+O19+O25</f>
        <v>26209</v>
      </c>
      <c r="D6" s="14">
        <f>D7+D13+D19+D25+D31+D37+H7+H13+H19+H25+H31+H37+L7+L13+L19+L25+L31+L37+P7+P13+P19+P25</f>
        <v>25434</v>
      </c>
      <c r="E6" s="13"/>
      <c r="F6" s="14"/>
      <c r="G6" s="14"/>
      <c r="H6" s="14"/>
      <c r="I6" s="13"/>
      <c r="J6" s="14"/>
      <c r="K6" s="14"/>
      <c r="L6" s="14"/>
      <c r="M6" s="15"/>
      <c r="N6" s="14"/>
      <c r="O6" s="14"/>
      <c r="P6" s="14"/>
      <c r="Q6" s="16"/>
    </row>
    <row r="7" spans="1:17" s="17" customFormat="1" ht="21" customHeight="1">
      <c r="A7" s="18" t="s">
        <v>8</v>
      </c>
      <c r="B7" s="19">
        <f>SUM(B8:B12)</f>
        <v>3118</v>
      </c>
      <c r="C7" s="19">
        <f>SUM(C8:C12)</f>
        <v>1575</v>
      </c>
      <c r="D7" s="19">
        <f>SUM(D8:D12)</f>
        <v>1543</v>
      </c>
      <c r="E7" s="18" t="s">
        <v>9</v>
      </c>
      <c r="F7" s="19">
        <f>SUM(F8:F12)</f>
        <v>4033</v>
      </c>
      <c r="G7" s="19">
        <f>SUM(G8:G12)</f>
        <v>2092</v>
      </c>
      <c r="H7" s="19">
        <f>SUM(H8:H12)</f>
        <v>1941</v>
      </c>
      <c r="I7" s="18" t="s">
        <v>10</v>
      </c>
      <c r="J7" s="19">
        <f>SUM(J8:J12)</f>
        <v>2752</v>
      </c>
      <c r="K7" s="19">
        <f>SUM(K8:K12)</f>
        <v>1317</v>
      </c>
      <c r="L7" s="19">
        <f>SUM(L8:L12)</f>
        <v>1435</v>
      </c>
      <c r="M7" s="20" t="s">
        <v>11</v>
      </c>
      <c r="N7" s="19">
        <f>SUM(N8:N12)</f>
        <v>340</v>
      </c>
      <c r="O7" s="19">
        <f>SUM(O8:O12)</f>
        <v>88</v>
      </c>
      <c r="P7" s="19">
        <f>SUM(P8:P12)</f>
        <v>252</v>
      </c>
      <c r="Q7" s="16"/>
    </row>
    <row r="8" spans="1:17" ht="15.75" customHeight="1">
      <c r="A8" s="21" t="s">
        <v>12</v>
      </c>
      <c r="B8" s="19">
        <f>SUM(C8:D8)</f>
        <v>645</v>
      </c>
      <c r="C8" s="22">
        <v>311</v>
      </c>
      <c r="D8" s="22">
        <v>334</v>
      </c>
      <c r="E8" s="21" t="s">
        <v>13</v>
      </c>
      <c r="F8" s="19">
        <f>SUM(G8:H8)</f>
        <v>766</v>
      </c>
      <c r="G8" s="22">
        <v>389</v>
      </c>
      <c r="H8" s="22">
        <v>377</v>
      </c>
      <c r="I8" s="23">
        <v>60</v>
      </c>
      <c r="J8" s="19">
        <f>SUM(K8:L8)</f>
        <v>516</v>
      </c>
      <c r="K8" s="22">
        <v>245</v>
      </c>
      <c r="L8" s="22">
        <v>271</v>
      </c>
      <c r="M8" s="24">
        <v>90</v>
      </c>
      <c r="N8" s="19">
        <f>SUM(O8:P8)</f>
        <v>92</v>
      </c>
      <c r="O8" s="22">
        <v>24</v>
      </c>
      <c r="P8" s="22">
        <v>68</v>
      </c>
      <c r="Q8" s="6"/>
    </row>
    <row r="9" spans="1:17" ht="15.75" customHeight="1">
      <c r="A9" s="21" t="s">
        <v>14</v>
      </c>
      <c r="B9" s="19">
        <f>SUM(C9:D9)</f>
        <v>648</v>
      </c>
      <c r="C9" s="22">
        <v>344</v>
      </c>
      <c r="D9" s="22">
        <v>304</v>
      </c>
      <c r="E9" s="21" t="s">
        <v>15</v>
      </c>
      <c r="F9" s="19">
        <f>SUM(G9:H9)</f>
        <v>737</v>
      </c>
      <c r="G9" s="22">
        <v>370</v>
      </c>
      <c r="H9" s="22">
        <v>367</v>
      </c>
      <c r="I9" s="23">
        <v>61</v>
      </c>
      <c r="J9" s="19">
        <f>SUM(K9:L9)</f>
        <v>520</v>
      </c>
      <c r="K9" s="22">
        <v>251</v>
      </c>
      <c r="L9" s="22">
        <v>269</v>
      </c>
      <c r="M9" s="24">
        <v>91</v>
      </c>
      <c r="N9" s="19">
        <f>SUM(O9:P9)</f>
        <v>91</v>
      </c>
      <c r="O9" s="22">
        <v>21</v>
      </c>
      <c r="P9" s="22">
        <v>70</v>
      </c>
      <c r="Q9" s="6"/>
    </row>
    <row r="10" spans="1:17" ht="15.75" customHeight="1">
      <c r="A10" s="21" t="s">
        <v>16</v>
      </c>
      <c r="B10" s="19">
        <f>SUM(C10:D10)</f>
        <v>621</v>
      </c>
      <c r="C10" s="22">
        <v>316</v>
      </c>
      <c r="D10" s="22">
        <v>305</v>
      </c>
      <c r="E10" s="21" t="s">
        <v>17</v>
      </c>
      <c r="F10" s="19">
        <f>SUM(G10:H10)</f>
        <v>843</v>
      </c>
      <c r="G10" s="22">
        <v>418</v>
      </c>
      <c r="H10" s="22">
        <v>425</v>
      </c>
      <c r="I10" s="23">
        <v>62</v>
      </c>
      <c r="J10" s="19">
        <f>SUM(K10:L10)</f>
        <v>530</v>
      </c>
      <c r="K10" s="22">
        <v>276</v>
      </c>
      <c r="L10" s="22">
        <v>254</v>
      </c>
      <c r="M10" s="24">
        <v>92</v>
      </c>
      <c r="N10" s="19">
        <f>SUM(O10:P10)</f>
        <v>71</v>
      </c>
      <c r="O10" s="22">
        <v>20</v>
      </c>
      <c r="P10" s="22">
        <v>51</v>
      </c>
      <c r="Q10" s="6"/>
    </row>
    <row r="11" spans="1:17" ht="15.75" customHeight="1">
      <c r="A11" s="21" t="s">
        <v>18</v>
      </c>
      <c r="B11" s="19">
        <f>SUM(C11:D11)</f>
        <v>626</v>
      </c>
      <c r="C11" s="22">
        <v>313</v>
      </c>
      <c r="D11" s="22">
        <v>313</v>
      </c>
      <c r="E11" s="21" t="s">
        <v>19</v>
      </c>
      <c r="F11" s="19">
        <f>SUM(G11:H11)</f>
        <v>839</v>
      </c>
      <c r="G11" s="22">
        <v>462</v>
      </c>
      <c r="H11" s="22">
        <v>377</v>
      </c>
      <c r="I11" s="23">
        <v>63</v>
      </c>
      <c r="J11" s="19">
        <f>SUM(K11:L11)</f>
        <v>582</v>
      </c>
      <c r="K11" s="22">
        <v>282</v>
      </c>
      <c r="L11" s="22">
        <v>300</v>
      </c>
      <c r="M11" s="24">
        <v>93</v>
      </c>
      <c r="N11" s="19">
        <f>SUM(O11:P11)</f>
        <v>50</v>
      </c>
      <c r="O11" s="22">
        <v>15</v>
      </c>
      <c r="P11" s="22">
        <v>35</v>
      </c>
      <c r="Q11" s="6"/>
    </row>
    <row r="12" spans="1:17" ht="15.75" customHeight="1">
      <c r="A12" s="21" t="s">
        <v>20</v>
      </c>
      <c r="B12" s="19">
        <f>SUM(C12:D12)</f>
        <v>578</v>
      </c>
      <c r="C12" s="22">
        <v>291</v>
      </c>
      <c r="D12" s="22">
        <v>287</v>
      </c>
      <c r="E12" s="21" t="s">
        <v>21</v>
      </c>
      <c r="F12" s="19">
        <f>SUM(G12:H12)</f>
        <v>848</v>
      </c>
      <c r="G12" s="22">
        <v>453</v>
      </c>
      <c r="H12" s="22">
        <v>395</v>
      </c>
      <c r="I12" s="23">
        <v>64</v>
      </c>
      <c r="J12" s="19">
        <f>SUM(K12:L12)</f>
        <v>604</v>
      </c>
      <c r="K12" s="22">
        <v>263</v>
      </c>
      <c r="L12" s="22">
        <v>341</v>
      </c>
      <c r="M12" s="24">
        <v>94</v>
      </c>
      <c r="N12" s="19">
        <f>SUM(O12:P12)</f>
        <v>36</v>
      </c>
      <c r="O12" s="22">
        <v>8</v>
      </c>
      <c r="P12" s="22">
        <v>28</v>
      </c>
      <c r="Q12" s="6"/>
    </row>
    <row r="13" spans="1:17" s="17" customFormat="1" ht="21" customHeight="1">
      <c r="A13" s="18" t="s">
        <v>22</v>
      </c>
      <c r="B13" s="19">
        <f>SUM(B14:B18)</f>
        <v>2835</v>
      </c>
      <c r="C13" s="19">
        <f>SUM(C14:C18)</f>
        <v>1469</v>
      </c>
      <c r="D13" s="19">
        <f>SUM(D14:D18)</f>
        <v>1366</v>
      </c>
      <c r="E13" s="18" t="s">
        <v>23</v>
      </c>
      <c r="F13" s="19">
        <f>SUM(F14:F18)</f>
        <v>4396</v>
      </c>
      <c r="G13" s="19">
        <f>SUM(G14:G18)</f>
        <v>2278</v>
      </c>
      <c r="H13" s="19">
        <f>SUM(H14:H18)</f>
        <v>2118</v>
      </c>
      <c r="I13" s="18" t="s">
        <v>24</v>
      </c>
      <c r="J13" s="19">
        <f>SUM(J14:J18)</f>
        <v>3324</v>
      </c>
      <c r="K13" s="19">
        <f>SUM(K14:K18)</f>
        <v>1659</v>
      </c>
      <c r="L13" s="19">
        <f>SUM(L14:L18)</f>
        <v>1665</v>
      </c>
      <c r="M13" s="20" t="s">
        <v>25</v>
      </c>
      <c r="N13" s="19">
        <f>SUM(N14:N18)</f>
        <v>100</v>
      </c>
      <c r="O13" s="19">
        <f>SUM(O14:O18)</f>
        <v>17</v>
      </c>
      <c r="P13" s="19">
        <f>SUM(P14:P18)</f>
        <v>83</v>
      </c>
      <c r="Q13" s="16"/>
    </row>
    <row r="14" spans="1:17" ht="15.75" customHeight="1">
      <c r="A14" s="21" t="s">
        <v>26</v>
      </c>
      <c r="B14" s="19">
        <f>SUM(C14:D14)</f>
        <v>582</v>
      </c>
      <c r="C14" s="22">
        <v>304</v>
      </c>
      <c r="D14" s="22">
        <v>278</v>
      </c>
      <c r="E14" s="23">
        <v>35</v>
      </c>
      <c r="F14" s="19">
        <f>SUM(G14:H14)</f>
        <v>842</v>
      </c>
      <c r="G14" s="22">
        <v>416</v>
      </c>
      <c r="H14" s="22">
        <v>426</v>
      </c>
      <c r="I14" s="23">
        <v>65</v>
      </c>
      <c r="J14" s="19">
        <f>SUM(K14:L14)</f>
        <v>631</v>
      </c>
      <c r="K14" s="22">
        <v>333</v>
      </c>
      <c r="L14" s="22">
        <v>298</v>
      </c>
      <c r="M14" s="24">
        <v>95</v>
      </c>
      <c r="N14" s="19">
        <f>SUM(O14:P14)</f>
        <v>36</v>
      </c>
      <c r="O14" s="22">
        <v>6</v>
      </c>
      <c r="P14" s="22">
        <v>30</v>
      </c>
      <c r="Q14" s="6"/>
    </row>
    <row r="15" spans="1:17" ht="15.75" customHeight="1">
      <c r="A15" s="21" t="s">
        <v>27</v>
      </c>
      <c r="B15" s="19">
        <f>SUM(C15:D15)</f>
        <v>603</v>
      </c>
      <c r="C15" s="22">
        <v>307</v>
      </c>
      <c r="D15" s="22">
        <v>296</v>
      </c>
      <c r="E15" s="23">
        <v>36</v>
      </c>
      <c r="F15" s="19">
        <f>SUM(G15:H15)</f>
        <v>835</v>
      </c>
      <c r="G15" s="22">
        <v>429</v>
      </c>
      <c r="H15" s="22">
        <v>406</v>
      </c>
      <c r="I15" s="23">
        <v>66</v>
      </c>
      <c r="J15" s="19">
        <f>SUM(K15:L15)</f>
        <v>687</v>
      </c>
      <c r="K15" s="22">
        <v>325</v>
      </c>
      <c r="L15" s="22">
        <v>362</v>
      </c>
      <c r="M15" s="24">
        <v>96</v>
      </c>
      <c r="N15" s="19">
        <f>SUM(O15:P15)</f>
        <v>19</v>
      </c>
      <c r="O15" s="22">
        <v>5</v>
      </c>
      <c r="P15" s="22">
        <v>14</v>
      </c>
      <c r="Q15" s="6"/>
    </row>
    <row r="16" spans="1:17" ht="15.75" customHeight="1">
      <c r="A16" s="21" t="s">
        <v>28</v>
      </c>
      <c r="B16" s="19">
        <f>SUM(C16:D16)</f>
        <v>575</v>
      </c>
      <c r="C16" s="22">
        <v>297</v>
      </c>
      <c r="D16" s="22">
        <v>278</v>
      </c>
      <c r="E16" s="23">
        <v>37</v>
      </c>
      <c r="F16" s="19">
        <f>SUM(G16:H16)</f>
        <v>899</v>
      </c>
      <c r="G16" s="22">
        <v>490</v>
      </c>
      <c r="H16" s="22">
        <v>409</v>
      </c>
      <c r="I16" s="23">
        <v>67</v>
      </c>
      <c r="J16" s="19">
        <f>SUM(K16:L16)</f>
        <v>743</v>
      </c>
      <c r="K16" s="22">
        <v>360</v>
      </c>
      <c r="L16" s="22">
        <v>383</v>
      </c>
      <c r="M16" s="24">
        <v>97</v>
      </c>
      <c r="N16" s="19">
        <f>SUM(O16:P16)</f>
        <v>20</v>
      </c>
      <c r="O16" s="22">
        <v>1</v>
      </c>
      <c r="P16" s="22">
        <v>19</v>
      </c>
      <c r="Q16" s="6"/>
    </row>
    <row r="17" spans="1:17" ht="15.75" customHeight="1">
      <c r="A17" s="21" t="s">
        <v>29</v>
      </c>
      <c r="B17" s="19">
        <f>SUM(C17:D17)</f>
        <v>545</v>
      </c>
      <c r="C17" s="22">
        <v>289</v>
      </c>
      <c r="D17" s="22">
        <v>256</v>
      </c>
      <c r="E17" s="23">
        <v>38</v>
      </c>
      <c r="F17" s="19">
        <f>SUM(G17:H17)</f>
        <v>889</v>
      </c>
      <c r="G17" s="22">
        <v>461</v>
      </c>
      <c r="H17" s="22">
        <v>428</v>
      </c>
      <c r="I17" s="23">
        <v>68</v>
      </c>
      <c r="J17" s="19">
        <f>SUM(K17:L17)</f>
        <v>812</v>
      </c>
      <c r="K17" s="22">
        <v>416</v>
      </c>
      <c r="L17" s="22">
        <v>396</v>
      </c>
      <c r="M17" s="24">
        <v>98</v>
      </c>
      <c r="N17" s="19">
        <f>SUM(O17:P17)</f>
        <v>17</v>
      </c>
      <c r="O17" s="22">
        <v>5</v>
      </c>
      <c r="P17" s="22">
        <v>12</v>
      </c>
      <c r="Q17" s="6"/>
    </row>
    <row r="18" spans="1:17" ht="15.75" customHeight="1">
      <c r="A18" s="21" t="s">
        <v>30</v>
      </c>
      <c r="B18" s="19">
        <f>SUM(C18:D18)</f>
        <v>530</v>
      </c>
      <c r="C18" s="22">
        <v>272</v>
      </c>
      <c r="D18" s="22">
        <v>258</v>
      </c>
      <c r="E18" s="23">
        <v>39</v>
      </c>
      <c r="F18" s="19">
        <f>SUM(G18:H18)</f>
        <v>931</v>
      </c>
      <c r="G18" s="22">
        <v>482</v>
      </c>
      <c r="H18" s="22">
        <v>449</v>
      </c>
      <c r="I18" s="23">
        <v>69</v>
      </c>
      <c r="J18" s="19">
        <f>SUM(K18:L18)</f>
        <v>451</v>
      </c>
      <c r="K18" s="22">
        <v>225</v>
      </c>
      <c r="L18" s="22">
        <v>226</v>
      </c>
      <c r="M18" s="24">
        <v>99</v>
      </c>
      <c r="N18" s="19">
        <f>SUM(O18:P18)</f>
        <v>8</v>
      </c>
      <c r="O18" s="22">
        <v>0</v>
      </c>
      <c r="P18" s="22">
        <v>8</v>
      </c>
      <c r="Q18" s="6"/>
    </row>
    <row r="19" spans="1:17" s="17" customFormat="1" ht="21" customHeight="1">
      <c r="A19" s="18" t="s">
        <v>31</v>
      </c>
      <c r="B19" s="19">
        <f>SUM(B20:B24)</f>
        <v>2442</v>
      </c>
      <c r="C19" s="19">
        <f>SUM(C20:C24)</f>
        <v>1221</v>
      </c>
      <c r="D19" s="19">
        <f>SUM(D20:D24)</f>
        <v>1221</v>
      </c>
      <c r="E19" s="18" t="s">
        <v>32</v>
      </c>
      <c r="F19" s="19">
        <f>SUM(F20:F24)</f>
        <v>4744</v>
      </c>
      <c r="G19" s="19">
        <f>SUM(G20:G24)</f>
        <v>2451</v>
      </c>
      <c r="H19" s="19">
        <f>SUM(H20:H24)</f>
        <v>2293</v>
      </c>
      <c r="I19" s="18" t="s">
        <v>33</v>
      </c>
      <c r="J19" s="19">
        <f>SUM(J20:J24)</f>
        <v>2206</v>
      </c>
      <c r="K19" s="19">
        <f>SUM(K20:K24)</f>
        <v>1030</v>
      </c>
      <c r="L19" s="19">
        <f>SUM(L20:L24)</f>
        <v>1176</v>
      </c>
      <c r="M19" s="20" t="s">
        <v>34</v>
      </c>
      <c r="N19" s="19">
        <f>SUM(N20:N24)</f>
        <v>20</v>
      </c>
      <c r="O19" s="19">
        <f>SUM(O20:O24)</f>
        <v>0</v>
      </c>
      <c r="P19" s="19">
        <f>SUM(P20:P24)</f>
        <v>20</v>
      </c>
      <c r="Q19" s="16"/>
    </row>
    <row r="20" spans="1:17" ht="15.75" customHeight="1">
      <c r="A20" s="23">
        <v>10</v>
      </c>
      <c r="B20" s="19">
        <f aca="true" t="shared" si="0" ref="B20:B42">SUM(C20:D20)</f>
        <v>482</v>
      </c>
      <c r="C20" s="22">
        <v>239</v>
      </c>
      <c r="D20" s="22">
        <v>243</v>
      </c>
      <c r="E20" s="23">
        <v>40</v>
      </c>
      <c r="F20" s="19">
        <f>SUM(G20:H20)</f>
        <v>958</v>
      </c>
      <c r="G20" s="22">
        <v>468</v>
      </c>
      <c r="H20" s="22">
        <v>490</v>
      </c>
      <c r="I20" s="23">
        <v>70</v>
      </c>
      <c r="J20" s="19">
        <f>SUM(K20:L20)</f>
        <v>351</v>
      </c>
      <c r="K20" s="22">
        <v>180</v>
      </c>
      <c r="L20" s="22">
        <v>171</v>
      </c>
      <c r="M20" s="24">
        <v>100</v>
      </c>
      <c r="N20" s="19">
        <f>SUM(O20:P20)</f>
        <v>10</v>
      </c>
      <c r="O20" s="22">
        <v>0</v>
      </c>
      <c r="P20" s="22">
        <v>10</v>
      </c>
      <c r="Q20" s="6"/>
    </row>
    <row r="21" spans="1:17" ht="15.75" customHeight="1">
      <c r="A21" s="23">
        <v>11</v>
      </c>
      <c r="B21" s="19">
        <f t="shared" si="0"/>
        <v>490</v>
      </c>
      <c r="C21" s="22">
        <v>250</v>
      </c>
      <c r="D21" s="22">
        <v>240</v>
      </c>
      <c r="E21" s="23">
        <v>41</v>
      </c>
      <c r="F21" s="19">
        <f>SUM(G21:H21)</f>
        <v>1003</v>
      </c>
      <c r="G21" s="22">
        <v>539</v>
      </c>
      <c r="H21" s="22">
        <v>464</v>
      </c>
      <c r="I21" s="23">
        <v>71</v>
      </c>
      <c r="J21" s="19">
        <f>SUM(K21:L21)</f>
        <v>510</v>
      </c>
      <c r="K21" s="22">
        <v>244</v>
      </c>
      <c r="L21" s="22">
        <v>266</v>
      </c>
      <c r="M21" s="24">
        <v>101</v>
      </c>
      <c r="N21" s="19">
        <f>SUM(O21:P21)</f>
        <v>6</v>
      </c>
      <c r="O21" s="22">
        <v>0</v>
      </c>
      <c r="P21" s="22">
        <v>6</v>
      </c>
      <c r="Q21" s="6"/>
    </row>
    <row r="22" spans="1:17" ht="15.75" customHeight="1">
      <c r="A22" s="23">
        <v>12</v>
      </c>
      <c r="B22" s="19">
        <f t="shared" si="0"/>
        <v>486</v>
      </c>
      <c r="C22" s="22">
        <v>239</v>
      </c>
      <c r="D22" s="22">
        <v>247</v>
      </c>
      <c r="E22" s="23">
        <v>42</v>
      </c>
      <c r="F22" s="19">
        <f>SUM(G22:H22)</f>
        <v>990</v>
      </c>
      <c r="G22" s="22">
        <v>490</v>
      </c>
      <c r="H22" s="22">
        <v>500</v>
      </c>
      <c r="I22" s="23">
        <v>72</v>
      </c>
      <c r="J22" s="19">
        <f>SUM(K22:L22)</f>
        <v>469</v>
      </c>
      <c r="K22" s="22">
        <v>222</v>
      </c>
      <c r="L22" s="22">
        <v>247</v>
      </c>
      <c r="M22" s="24">
        <v>102</v>
      </c>
      <c r="N22" s="19">
        <f>SUM(O22:P22)</f>
        <v>2</v>
      </c>
      <c r="O22" s="22">
        <v>0</v>
      </c>
      <c r="P22" s="22">
        <v>2</v>
      </c>
      <c r="Q22" s="6"/>
    </row>
    <row r="23" spans="1:17" ht="15.75" customHeight="1">
      <c r="A23" s="23">
        <v>13</v>
      </c>
      <c r="B23" s="19">
        <f t="shared" si="0"/>
        <v>527</v>
      </c>
      <c r="C23" s="22">
        <v>258</v>
      </c>
      <c r="D23" s="22">
        <v>269</v>
      </c>
      <c r="E23" s="23">
        <v>43</v>
      </c>
      <c r="F23" s="19">
        <f>SUM(G23:H23)</f>
        <v>907</v>
      </c>
      <c r="G23" s="22">
        <v>492</v>
      </c>
      <c r="H23" s="22">
        <v>415</v>
      </c>
      <c r="I23" s="23">
        <v>73</v>
      </c>
      <c r="J23" s="19">
        <f>SUM(K23:L23)</f>
        <v>458</v>
      </c>
      <c r="K23" s="22">
        <v>192</v>
      </c>
      <c r="L23" s="22">
        <v>266</v>
      </c>
      <c r="M23" s="24">
        <v>103</v>
      </c>
      <c r="N23" s="19">
        <f>SUM(O23:P23)</f>
        <v>1</v>
      </c>
      <c r="O23" s="22">
        <v>0</v>
      </c>
      <c r="P23" s="22">
        <v>1</v>
      </c>
      <c r="Q23" s="6"/>
    </row>
    <row r="24" spans="1:17" ht="15.75" customHeight="1">
      <c r="A24" s="23">
        <v>14</v>
      </c>
      <c r="B24" s="19">
        <f t="shared" si="0"/>
        <v>457</v>
      </c>
      <c r="C24" s="22">
        <v>235</v>
      </c>
      <c r="D24" s="22">
        <v>222</v>
      </c>
      <c r="E24" s="23">
        <v>44</v>
      </c>
      <c r="F24" s="19">
        <f>SUM(G24:H24)</f>
        <v>886</v>
      </c>
      <c r="G24" s="22">
        <v>462</v>
      </c>
      <c r="H24" s="22">
        <v>424</v>
      </c>
      <c r="I24" s="23">
        <v>74</v>
      </c>
      <c r="J24" s="19">
        <f>SUM(K24:L24)</f>
        <v>418</v>
      </c>
      <c r="K24" s="22">
        <v>192</v>
      </c>
      <c r="L24" s="22">
        <v>226</v>
      </c>
      <c r="M24" s="24">
        <v>104</v>
      </c>
      <c r="N24" s="19">
        <f>SUM(O24:P24)</f>
        <v>1</v>
      </c>
      <c r="O24" s="22">
        <v>0</v>
      </c>
      <c r="P24" s="22">
        <v>1</v>
      </c>
      <c r="Q24" s="6"/>
    </row>
    <row r="25" spans="1:17" s="17" customFormat="1" ht="21" customHeight="1">
      <c r="A25" s="18" t="s">
        <v>35</v>
      </c>
      <c r="B25" s="19">
        <f>SUM(B26:B30)</f>
        <v>2723</v>
      </c>
      <c r="C25" s="19">
        <f>SUM(C26:C30)</f>
        <v>1565</v>
      </c>
      <c r="D25" s="19">
        <f>SUM(D26:D30)</f>
        <v>1158</v>
      </c>
      <c r="E25" s="18" t="s">
        <v>36</v>
      </c>
      <c r="F25" s="19">
        <f>SUM(F26:F30)</f>
        <v>3409</v>
      </c>
      <c r="G25" s="19">
        <f>SUM(G26:G30)</f>
        <v>1716</v>
      </c>
      <c r="H25" s="19">
        <f>SUM(H26:H30)</f>
        <v>1693</v>
      </c>
      <c r="I25" s="18" t="s">
        <v>37</v>
      </c>
      <c r="J25" s="19">
        <f>SUM(J26:J30)</f>
        <v>1540</v>
      </c>
      <c r="K25" s="19">
        <f>SUM(K26:K30)</f>
        <v>699</v>
      </c>
      <c r="L25" s="19">
        <f>SUM(L26:L30)</f>
        <v>841</v>
      </c>
      <c r="M25" s="20" t="s">
        <v>38</v>
      </c>
      <c r="N25" s="19">
        <f>SUM(N26:N30)</f>
        <v>1</v>
      </c>
      <c r="O25" s="19">
        <f>SUM(O26:O30)</f>
        <v>1</v>
      </c>
      <c r="P25" s="19">
        <f>SUM(P26:P30)</f>
        <v>0</v>
      </c>
      <c r="Q25" s="16"/>
    </row>
    <row r="26" spans="1:17" ht="15.75" customHeight="1">
      <c r="A26" s="23">
        <v>15</v>
      </c>
      <c r="B26" s="19">
        <f t="shared" si="0"/>
        <v>477</v>
      </c>
      <c r="C26" s="22">
        <v>248</v>
      </c>
      <c r="D26" s="22">
        <v>229</v>
      </c>
      <c r="E26" s="23">
        <v>45</v>
      </c>
      <c r="F26" s="19">
        <f>SUM(G26:H26)</f>
        <v>835</v>
      </c>
      <c r="G26" s="22">
        <v>418</v>
      </c>
      <c r="H26" s="22">
        <v>417</v>
      </c>
      <c r="I26" s="21" t="s">
        <v>39</v>
      </c>
      <c r="J26" s="19">
        <f>SUM(K26:L26)</f>
        <v>331</v>
      </c>
      <c r="K26" s="22">
        <v>153</v>
      </c>
      <c r="L26" s="22">
        <v>178</v>
      </c>
      <c r="M26" s="24">
        <v>105</v>
      </c>
      <c r="N26" s="19">
        <f>SUM(O26:P26)</f>
        <v>1</v>
      </c>
      <c r="O26" s="22">
        <v>1</v>
      </c>
      <c r="P26" s="22">
        <v>0</v>
      </c>
      <c r="Q26" s="6"/>
    </row>
    <row r="27" spans="1:17" ht="15.75" customHeight="1">
      <c r="A27" s="23">
        <v>16</v>
      </c>
      <c r="B27" s="19">
        <f t="shared" si="0"/>
        <v>452</v>
      </c>
      <c r="C27" s="22">
        <v>238</v>
      </c>
      <c r="D27" s="22">
        <v>214</v>
      </c>
      <c r="E27" s="23">
        <v>46</v>
      </c>
      <c r="F27" s="19">
        <f>SUM(G27:H27)</f>
        <v>749</v>
      </c>
      <c r="G27" s="22">
        <v>384</v>
      </c>
      <c r="H27" s="22">
        <v>365</v>
      </c>
      <c r="I27" s="21" t="s">
        <v>40</v>
      </c>
      <c r="J27" s="19">
        <f>SUM(K27:L27)</f>
        <v>314</v>
      </c>
      <c r="K27" s="22">
        <v>142</v>
      </c>
      <c r="L27" s="22">
        <v>172</v>
      </c>
      <c r="M27" s="24">
        <v>106</v>
      </c>
      <c r="N27" s="19">
        <f>SUM(O27:P27)</f>
        <v>0</v>
      </c>
      <c r="O27" s="22">
        <v>0</v>
      </c>
      <c r="P27" s="22">
        <v>0</v>
      </c>
      <c r="Q27" s="6"/>
    </row>
    <row r="28" spans="1:17" ht="15.75" customHeight="1">
      <c r="A28" s="23">
        <v>17</v>
      </c>
      <c r="B28" s="19">
        <f t="shared" si="0"/>
        <v>488</v>
      </c>
      <c r="C28" s="22">
        <v>248</v>
      </c>
      <c r="D28" s="22">
        <v>240</v>
      </c>
      <c r="E28" s="23">
        <v>47</v>
      </c>
      <c r="F28" s="19">
        <f>SUM(G28:H28)</f>
        <v>690</v>
      </c>
      <c r="G28" s="22">
        <v>348</v>
      </c>
      <c r="H28" s="22">
        <v>342</v>
      </c>
      <c r="I28" s="21" t="s">
        <v>41</v>
      </c>
      <c r="J28" s="19">
        <f>SUM(K28:L28)</f>
        <v>279</v>
      </c>
      <c r="K28" s="22">
        <v>126</v>
      </c>
      <c r="L28" s="22">
        <v>153</v>
      </c>
      <c r="M28" s="24">
        <v>107</v>
      </c>
      <c r="N28" s="19">
        <f>SUM(O28:P28)</f>
        <v>0</v>
      </c>
      <c r="O28" s="22">
        <v>0</v>
      </c>
      <c r="P28" s="22">
        <v>0</v>
      </c>
      <c r="Q28" s="6"/>
    </row>
    <row r="29" spans="1:17" ht="15.75" customHeight="1">
      <c r="A29" s="23">
        <v>18</v>
      </c>
      <c r="B29" s="19">
        <f t="shared" si="0"/>
        <v>574</v>
      </c>
      <c r="C29" s="22">
        <v>343</v>
      </c>
      <c r="D29" s="22">
        <v>231</v>
      </c>
      <c r="E29" s="23">
        <v>48</v>
      </c>
      <c r="F29" s="19">
        <f>SUM(G29:H29)</f>
        <v>678</v>
      </c>
      <c r="G29" s="22">
        <v>351</v>
      </c>
      <c r="H29" s="22">
        <v>327</v>
      </c>
      <c r="I29" s="21" t="s">
        <v>42</v>
      </c>
      <c r="J29" s="19">
        <f>SUM(K29:L29)</f>
        <v>300</v>
      </c>
      <c r="K29" s="22">
        <v>133</v>
      </c>
      <c r="L29" s="22">
        <v>167</v>
      </c>
      <c r="M29" s="24">
        <v>108</v>
      </c>
      <c r="N29" s="19">
        <f>SUM(O29:P29)</f>
        <v>0</v>
      </c>
      <c r="O29" s="22">
        <v>0</v>
      </c>
      <c r="P29" s="22">
        <v>0</v>
      </c>
      <c r="Q29" s="6"/>
    </row>
    <row r="30" spans="1:17" ht="15.75" customHeight="1">
      <c r="A30" s="23">
        <v>19</v>
      </c>
      <c r="B30" s="19">
        <f t="shared" si="0"/>
        <v>732</v>
      </c>
      <c r="C30" s="22">
        <v>488</v>
      </c>
      <c r="D30" s="22">
        <v>244</v>
      </c>
      <c r="E30" s="23">
        <v>49</v>
      </c>
      <c r="F30" s="19">
        <f>SUM(G30:H30)</f>
        <v>457</v>
      </c>
      <c r="G30" s="22">
        <v>215</v>
      </c>
      <c r="H30" s="22">
        <v>242</v>
      </c>
      <c r="I30" s="21" t="s">
        <v>43</v>
      </c>
      <c r="J30" s="19">
        <f>SUM(K30:L30)</f>
        <v>316</v>
      </c>
      <c r="K30" s="22">
        <v>145</v>
      </c>
      <c r="L30" s="22">
        <v>171</v>
      </c>
      <c r="M30" s="24">
        <v>109</v>
      </c>
      <c r="N30" s="19">
        <f>SUM(O30:P30)</f>
        <v>0</v>
      </c>
      <c r="O30" s="22">
        <v>0</v>
      </c>
      <c r="P30" s="22">
        <v>0</v>
      </c>
      <c r="Q30" s="6"/>
    </row>
    <row r="31" spans="1:17" s="17" customFormat="1" ht="21" customHeight="1">
      <c r="A31" s="18" t="s">
        <v>44</v>
      </c>
      <c r="B31" s="19">
        <f>SUM(B32:B36)</f>
        <v>3472</v>
      </c>
      <c r="C31" s="19">
        <f>SUM(C32:C36)</f>
        <v>2236</v>
      </c>
      <c r="D31" s="19">
        <f>SUM(D32:D36)</f>
        <v>1236</v>
      </c>
      <c r="E31" s="18" t="s">
        <v>45</v>
      </c>
      <c r="F31" s="19">
        <f>SUM(F32:F36)</f>
        <v>2765</v>
      </c>
      <c r="G31" s="19">
        <f>SUM(G32:G36)</f>
        <v>1371</v>
      </c>
      <c r="H31" s="19">
        <f>SUM(H32:H36)</f>
        <v>1394</v>
      </c>
      <c r="I31" s="18" t="s">
        <v>46</v>
      </c>
      <c r="J31" s="19">
        <f>SUM(J32:J36)</f>
        <v>1072</v>
      </c>
      <c r="K31" s="19">
        <f>SUM(K32:K36)</f>
        <v>413</v>
      </c>
      <c r="L31" s="19">
        <f>SUM(L32:L36)</f>
        <v>659</v>
      </c>
      <c r="M31" s="25" t="s">
        <v>47</v>
      </c>
      <c r="N31" s="26"/>
      <c r="O31" s="26"/>
      <c r="P31" s="26"/>
      <c r="Q31" s="16"/>
    </row>
    <row r="32" spans="1:17" ht="15.75" customHeight="1">
      <c r="A32" s="23">
        <v>20</v>
      </c>
      <c r="B32" s="19">
        <f t="shared" si="0"/>
        <v>739</v>
      </c>
      <c r="C32" s="22">
        <v>487</v>
      </c>
      <c r="D32" s="22">
        <v>252</v>
      </c>
      <c r="E32" s="21" t="s">
        <v>48</v>
      </c>
      <c r="F32" s="19">
        <f>SUM(G32:H32)</f>
        <v>616</v>
      </c>
      <c r="G32" s="22">
        <v>327</v>
      </c>
      <c r="H32" s="22">
        <v>289</v>
      </c>
      <c r="I32" s="21" t="s">
        <v>49</v>
      </c>
      <c r="J32" s="19">
        <f>SUM(K32:L32)</f>
        <v>247</v>
      </c>
      <c r="K32" s="22">
        <v>97</v>
      </c>
      <c r="L32" s="22">
        <v>150</v>
      </c>
      <c r="M32" s="27" t="s">
        <v>50</v>
      </c>
      <c r="N32" s="28">
        <f>B7+B13+B19</f>
        <v>8395</v>
      </c>
      <c r="O32" s="28">
        <f>C7+C13+C19</f>
        <v>4265</v>
      </c>
      <c r="P32" s="28">
        <f>D7+D13+D19</f>
        <v>4130</v>
      </c>
      <c r="Q32" s="6"/>
    </row>
    <row r="33" spans="1:17" ht="15.75" customHeight="1">
      <c r="A33" s="23">
        <v>21</v>
      </c>
      <c r="B33" s="19">
        <f t="shared" si="0"/>
        <v>874</v>
      </c>
      <c r="C33" s="22">
        <v>621</v>
      </c>
      <c r="D33" s="22">
        <v>253</v>
      </c>
      <c r="E33" s="21" t="s">
        <v>51</v>
      </c>
      <c r="F33" s="19">
        <f>SUM(G33:H33)</f>
        <v>583</v>
      </c>
      <c r="G33" s="22">
        <v>305</v>
      </c>
      <c r="H33" s="22">
        <v>278</v>
      </c>
      <c r="I33" s="21" t="s">
        <v>52</v>
      </c>
      <c r="J33" s="19">
        <f>SUM(K33:L33)</f>
        <v>216</v>
      </c>
      <c r="K33" s="22">
        <v>83</v>
      </c>
      <c r="L33" s="22">
        <v>133</v>
      </c>
      <c r="M33" s="27" t="s">
        <v>53</v>
      </c>
      <c r="N33" s="28">
        <f>B25+B31+B37+F7+F13+F19+F25+F31+F37+J7</f>
        <v>33887</v>
      </c>
      <c r="O33" s="28">
        <f>C25+C31+C37+G7+G13+G19+G25+G31+G37+K7</f>
        <v>17804</v>
      </c>
      <c r="P33" s="28">
        <f>D25+D31+D37+H7+H13+H19+H25+H31+H37+L7</f>
        <v>16083</v>
      </c>
      <c r="Q33" s="6"/>
    </row>
    <row r="34" spans="1:17" ht="15.75" customHeight="1">
      <c r="A34" s="23">
        <v>22</v>
      </c>
      <c r="B34" s="19">
        <f t="shared" si="0"/>
        <v>708</v>
      </c>
      <c r="C34" s="22">
        <v>476</v>
      </c>
      <c r="D34" s="22">
        <v>232</v>
      </c>
      <c r="E34" s="21" t="s">
        <v>54</v>
      </c>
      <c r="F34" s="19">
        <f>SUM(G34:H34)</f>
        <v>534</v>
      </c>
      <c r="G34" s="22">
        <v>255</v>
      </c>
      <c r="H34" s="22">
        <v>279</v>
      </c>
      <c r="I34" s="21" t="s">
        <v>55</v>
      </c>
      <c r="J34" s="19">
        <f>SUM(K34:L34)</f>
        <v>218</v>
      </c>
      <c r="K34" s="22">
        <v>93</v>
      </c>
      <c r="L34" s="22">
        <v>125</v>
      </c>
      <c r="M34" s="27" t="s">
        <v>56</v>
      </c>
      <c r="N34" s="28">
        <f>J13+J19+J25+J31+J37+N7+N13+N19+N25</f>
        <v>9361</v>
      </c>
      <c r="O34" s="28">
        <f>K13+K19+K25+K31+K37+O7+O13+O19+O25</f>
        <v>4140</v>
      </c>
      <c r="P34" s="28">
        <f>L13+L19+L25+L31+L37+P7+P13+P19</f>
        <v>5221</v>
      </c>
      <c r="Q34" s="6"/>
    </row>
    <row r="35" spans="1:17" ht="15.75" customHeight="1">
      <c r="A35" s="23">
        <v>23</v>
      </c>
      <c r="B35" s="19">
        <f t="shared" si="0"/>
        <v>582</v>
      </c>
      <c r="C35" s="22">
        <v>338</v>
      </c>
      <c r="D35" s="22">
        <v>244</v>
      </c>
      <c r="E35" s="21" t="s">
        <v>57</v>
      </c>
      <c r="F35" s="19">
        <f>SUM(G35:H35)</f>
        <v>550</v>
      </c>
      <c r="G35" s="22">
        <v>261</v>
      </c>
      <c r="H35" s="22">
        <v>289</v>
      </c>
      <c r="I35" s="21" t="s">
        <v>58</v>
      </c>
      <c r="J35" s="19">
        <f>SUM(K35:L35)</f>
        <v>210</v>
      </c>
      <c r="K35" s="22">
        <v>78</v>
      </c>
      <c r="L35" s="22">
        <v>132</v>
      </c>
      <c r="M35" s="27"/>
      <c r="N35" s="29"/>
      <c r="O35" s="29"/>
      <c r="P35" s="29"/>
      <c r="Q35" s="6"/>
    </row>
    <row r="36" spans="1:17" ht="15.75" customHeight="1">
      <c r="A36" s="23">
        <v>24</v>
      </c>
      <c r="B36" s="19">
        <f t="shared" si="0"/>
        <v>569</v>
      </c>
      <c r="C36" s="22">
        <v>314</v>
      </c>
      <c r="D36" s="22">
        <v>255</v>
      </c>
      <c r="E36" s="21" t="s">
        <v>59</v>
      </c>
      <c r="F36" s="19">
        <f>SUM(G36:H36)</f>
        <v>482</v>
      </c>
      <c r="G36" s="22">
        <v>223</v>
      </c>
      <c r="H36" s="22">
        <v>259</v>
      </c>
      <c r="I36" s="21" t="s">
        <v>60</v>
      </c>
      <c r="J36" s="19">
        <f>SUM(K36:L36)</f>
        <v>181</v>
      </c>
      <c r="K36" s="22">
        <v>62</v>
      </c>
      <c r="L36" s="22">
        <v>119</v>
      </c>
      <c r="M36" s="25" t="s">
        <v>61</v>
      </c>
      <c r="N36" s="26"/>
      <c r="O36" s="26"/>
      <c r="P36" s="26"/>
      <c r="Q36" s="6"/>
    </row>
    <row r="37" spans="1:17" ht="16.5" customHeight="1">
      <c r="A37" s="18" t="s">
        <v>62</v>
      </c>
      <c r="B37" s="19">
        <f>SUM(B38:B42)</f>
        <v>3170</v>
      </c>
      <c r="C37" s="19">
        <f>SUM(C38:C42)</f>
        <v>1618</v>
      </c>
      <c r="D37" s="19">
        <f>SUM(D38:D42)</f>
        <v>1552</v>
      </c>
      <c r="E37" s="18" t="s">
        <v>63</v>
      </c>
      <c r="F37" s="19">
        <f>SUM(F38:F42)</f>
        <v>2423</v>
      </c>
      <c r="G37" s="19">
        <f>SUM(G38:G42)</f>
        <v>1160</v>
      </c>
      <c r="H37" s="19">
        <f>SUM(H38:H42)</f>
        <v>1263</v>
      </c>
      <c r="I37" s="18" t="s">
        <v>64</v>
      </c>
      <c r="J37" s="19">
        <f>SUM(J38:J42)</f>
        <v>758</v>
      </c>
      <c r="K37" s="19">
        <f>SUM(K38:K42)</f>
        <v>233</v>
      </c>
      <c r="L37" s="19">
        <f>SUM(L38:L42)</f>
        <v>525</v>
      </c>
      <c r="M37" s="27" t="s">
        <v>50</v>
      </c>
      <c r="N37" s="29">
        <v>16.26</v>
      </c>
      <c r="O37" s="29">
        <v>16.27</v>
      </c>
      <c r="P37" s="29">
        <v>16.24</v>
      </c>
      <c r="Q37" s="6"/>
    </row>
    <row r="38" spans="1:17" ht="16.5" customHeight="1">
      <c r="A38" s="21" t="s">
        <v>65</v>
      </c>
      <c r="B38" s="19">
        <f t="shared" si="0"/>
        <v>574</v>
      </c>
      <c r="C38" s="22">
        <v>286</v>
      </c>
      <c r="D38" s="22">
        <v>288</v>
      </c>
      <c r="E38" s="21" t="s">
        <v>66</v>
      </c>
      <c r="F38" s="19">
        <f>SUM(G38:H38)</f>
        <v>493</v>
      </c>
      <c r="G38" s="22">
        <v>244</v>
      </c>
      <c r="H38" s="22">
        <v>249</v>
      </c>
      <c r="I38" s="23">
        <v>85</v>
      </c>
      <c r="J38" s="19">
        <f>SUM(K38:L38)</f>
        <v>194</v>
      </c>
      <c r="K38" s="22">
        <v>81</v>
      </c>
      <c r="L38" s="22">
        <v>113</v>
      </c>
      <c r="M38" s="27" t="s">
        <v>53</v>
      </c>
      <c r="N38" s="29">
        <v>65.62</v>
      </c>
      <c r="O38" s="29">
        <v>67.93</v>
      </c>
      <c r="P38" s="29">
        <v>63.23</v>
      </c>
      <c r="Q38" s="6"/>
    </row>
    <row r="39" spans="1:17" ht="16.5" customHeight="1">
      <c r="A39" s="21" t="s">
        <v>67</v>
      </c>
      <c r="B39" s="19">
        <f t="shared" si="0"/>
        <v>593</v>
      </c>
      <c r="C39" s="22">
        <v>300</v>
      </c>
      <c r="D39" s="22">
        <v>293</v>
      </c>
      <c r="E39" s="21" t="s">
        <v>68</v>
      </c>
      <c r="F39" s="19">
        <f>SUM(G39:H39)</f>
        <v>504</v>
      </c>
      <c r="G39" s="22">
        <v>247</v>
      </c>
      <c r="H39" s="22">
        <v>257</v>
      </c>
      <c r="I39" s="23">
        <v>86</v>
      </c>
      <c r="J39" s="19">
        <f>SUM(K39:L39)</f>
        <v>175</v>
      </c>
      <c r="K39" s="22">
        <v>52</v>
      </c>
      <c r="L39" s="22">
        <v>123</v>
      </c>
      <c r="M39" s="27" t="s">
        <v>56</v>
      </c>
      <c r="N39" s="29">
        <v>18.12</v>
      </c>
      <c r="O39" s="29">
        <v>15.8</v>
      </c>
      <c r="P39" s="29">
        <v>20.53</v>
      </c>
      <c r="Q39" s="6"/>
    </row>
    <row r="40" spans="1:17" ht="16.5" customHeight="1">
      <c r="A40" s="21" t="s">
        <v>69</v>
      </c>
      <c r="B40" s="19">
        <f t="shared" si="0"/>
        <v>657</v>
      </c>
      <c r="C40" s="22">
        <v>336</v>
      </c>
      <c r="D40" s="22">
        <v>321</v>
      </c>
      <c r="E40" s="21" t="s">
        <v>70</v>
      </c>
      <c r="F40" s="19">
        <f>SUM(G40:H40)</f>
        <v>497</v>
      </c>
      <c r="G40" s="22">
        <v>243</v>
      </c>
      <c r="H40" s="22">
        <v>254</v>
      </c>
      <c r="I40" s="23">
        <v>87</v>
      </c>
      <c r="J40" s="19">
        <f>SUM(K40:L40)</f>
        <v>148</v>
      </c>
      <c r="K40" s="22">
        <v>44</v>
      </c>
      <c r="L40" s="22">
        <v>104</v>
      </c>
      <c r="M40" s="27"/>
      <c r="N40" s="26"/>
      <c r="O40" s="26"/>
      <c r="P40" s="26"/>
      <c r="Q40" s="6"/>
    </row>
    <row r="41" spans="1:17" ht="16.5" customHeight="1">
      <c r="A41" s="21" t="s">
        <v>71</v>
      </c>
      <c r="B41" s="19">
        <f t="shared" si="0"/>
        <v>673</v>
      </c>
      <c r="C41" s="22">
        <v>352</v>
      </c>
      <c r="D41" s="22">
        <v>321</v>
      </c>
      <c r="E41" s="21" t="s">
        <v>72</v>
      </c>
      <c r="F41" s="19">
        <f>SUM(G41:H41)</f>
        <v>448</v>
      </c>
      <c r="G41" s="22">
        <v>209</v>
      </c>
      <c r="H41" s="22">
        <v>239</v>
      </c>
      <c r="I41" s="23">
        <v>88</v>
      </c>
      <c r="J41" s="19">
        <f>SUM(K41:L41)</f>
        <v>137</v>
      </c>
      <c r="K41" s="22">
        <v>33</v>
      </c>
      <c r="L41" s="22">
        <v>104</v>
      </c>
      <c r="M41" s="25" t="s">
        <v>73</v>
      </c>
      <c r="N41" s="29">
        <v>38.29</v>
      </c>
      <c r="O41" s="29">
        <v>41.64</v>
      </c>
      <c r="P41" s="29">
        <v>39.94</v>
      </c>
      <c r="Q41" s="6"/>
    </row>
    <row r="42" spans="1:17" ht="16.5" customHeight="1">
      <c r="A42" s="30" t="s">
        <v>74</v>
      </c>
      <c r="B42" s="31">
        <f t="shared" si="0"/>
        <v>673</v>
      </c>
      <c r="C42" s="32">
        <v>344</v>
      </c>
      <c r="D42" s="32">
        <v>329</v>
      </c>
      <c r="E42" s="30" t="s">
        <v>75</v>
      </c>
      <c r="F42" s="31">
        <f>SUM(G42:H42)</f>
        <v>481</v>
      </c>
      <c r="G42" s="32">
        <v>217</v>
      </c>
      <c r="H42" s="32">
        <v>264</v>
      </c>
      <c r="I42" s="33">
        <v>89</v>
      </c>
      <c r="J42" s="31">
        <f>SUM(K42:L42)</f>
        <v>104</v>
      </c>
      <c r="K42" s="32">
        <v>23</v>
      </c>
      <c r="L42" s="32">
        <v>81</v>
      </c>
      <c r="M42" s="34"/>
      <c r="N42" s="35"/>
      <c r="O42" s="35"/>
      <c r="P42" s="35"/>
      <c r="Q42" s="6"/>
    </row>
    <row r="43" spans="1:17" ht="21" customHeight="1">
      <c r="A43" s="36" t="s">
        <v>76</v>
      </c>
      <c r="B43" s="6"/>
      <c r="C43" s="6"/>
      <c r="D43" s="6"/>
      <c r="E43" s="8"/>
      <c r="F43" s="6"/>
      <c r="G43" s="6"/>
      <c r="H43" s="6"/>
      <c r="I43" s="8"/>
      <c r="J43" s="6"/>
      <c r="K43" s="6"/>
      <c r="L43" s="37"/>
      <c r="M43" s="36"/>
      <c r="N43" s="38"/>
      <c r="O43" s="38"/>
      <c r="P43" s="38"/>
      <c r="Q43" s="6"/>
    </row>
    <row r="44" spans="1:17" ht="21" customHeight="1">
      <c r="A44" s="8"/>
      <c r="B44" s="6"/>
      <c r="C44" s="6"/>
      <c r="D44" s="6"/>
      <c r="E44" s="8"/>
      <c r="F44" s="6"/>
      <c r="G44" s="6"/>
      <c r="H44" s="6"/>
      <c r="I44" s="8"/>
      <c r="J44" s="6"/>
      <c r="K44" s="6"/>
      <c r="L44" s="6"/>
      <c r="M44" s="8"/>
      <c r="N44" s="6"/>
      <c r="O44" s="6"/>
      <c r="P44" s="6"/>
      <c r="Q44" s="6"/>
    </row>
    <row r="45" spans="1:17" ht="21" customHeight="1">
      <c r="A45" s="8"/>
      <c r="B45" s="6"/>
      <c r="C45" s="6"/>
      <c r="D45" s="6"/>
      <c r="E45" s="8"/>
      <c r="F45" s="6"/>
      <c r="G45" s="6"/>
      <c r="H45" s="6"/>
      <c r="I45" s="8"/>
      <c r="J45" s="6"/>
      <c r="K45" s="6"/>
      <c r="L45" s="6"/>
      <c r="M45" s="8"/>
      <c r="N45" s="6"/>
      <c r="O45" s="6"/>
      <c r="P45" s="6"/>
      <c r="Q45" s="6"/>
    </row>
    <row r="46" ht="21" customHeight="1"/>
    <row r="47" ht="21" customHeight="1"/>
    <row r="48" spans="2:59" s="39" customFormat="1" ht="21" customHeight="1">
      <c r="B48" s="7"/>
      <c r="C48" s="7"/>
      <c r="D48" s="7"/>
      <c r="F48" s="7"/>
      <c r="G48" s="7"/>
      <c r="H48" s="7"/>
      <c r="J48" s="7"/>
      <c r="K48" s="7"/>
      <c r="L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2:59" s="39" customFormat="1" ht="21" customHeight="1">
      <c r="B49" s="7"/>
      <c r="C49" s="7"/>
      <c r="D49" s="7"/>
      <c r="F49" s="7"/>
      <c r="G49" s="7"/>
      <c r="H49" s="7"/>
      <c r="J49" s="7"/>
      <c r="K49" s="7"/>
      <c r="L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2:59" s="39" customFormat="1" ht="21" customHeight="1">
      <c r="B50" s="7"/>
      <c r="C50" s="7"/>
      <c r="D50" s="7"/>
      <c r="F50" s="7"/>
      <c r="G50" s="7"/>
      <c r="H50" s="7"/>
      <c r="J50" s="7"/>
      <c r="K50" s="7"/>
      <c r="L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2:59" s="39" customFormat="1" ht="21" customHeight="1">
      <c r="B51" s="7"/>
      <c r="C51" s="7"/>
      <c r="D51" s="7"/>
      <c r="F51" s="7"/>
      <c r="G51" s="7"/>
      <c r="H51" s="7"/>
      <c r="J51" s="7"/>
      <c r="K51" s="7"/>
      <c r="L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2:59" s="39" customFormat="1" ht="21" customHeight="1">
      <c r="B52" s="7"/>
      <c r="C52" s="7"/>
      <c r="D52" s="7"/>
      <c r="F52" s="7"/>
      <c r="G52" s="7"/>
      <c r="H52" s="7"/>
      <c r="J52" s="7"/>
      <c r="K52" s="7"/>
      <c r="L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2:59" s="39" customFormat="1" ht="21" customHeight="1">
      <c r="B53" s="7"/>
      <c r="C53" s="7"/>
      <c r="D53" s="7"/>
      <c r="F53" s="7"/>
      <c r="G53" s="7"/>
      <c r="H53" s="7"/>
      <c r="J53" s="7"/>
      <c r="K53" s="7"/>
      <c r="L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2:59" s="39" customFormat="1" ht="21" customHeight="1">
      <c r="B54" s="7"/>
      <c r="C54" s="7"/>
      <c r="D54" s="7"/>
      <c r="F54" s="7"/>
      <c r="G54" s="7"/>
      <c r="H54" s="7"/>
      <c r="J54" s="7"/>
      <c r="K54" s="7"/>
      <c r="L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2:59" s="39" customFormat="1" ht="21" customHeight="1">
      <c r="B55" s="7"/>
      <c r="C55" s="7"/>
      <c r="D55" s="7"/>
      <c r="F55" s="7"/>
      <c r="G55" s="7"/>
      <c r="H55" s="7"/>
      <c r="J55" s="7"/>
      <c r="K55" s="7"/>
      <c r="L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2:59" s="39" customFormat="1" ht="21" customHeight="1">
      <c r="B56" s="7"/>
      <c r="C56" s="7"/>
      <c r="D56" s="7"/>
      <c r="F56" s="7"/>
      <c r="G56" s="7"/>
      <c r="H56" s="7"/>
      <c r="J56" s="7"/>
      <c r="K56" s="7"/>
      <c r="L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2:59" s="39" customFormat="1" ht="21" customHeight="1">
      <c r="B57" s="7"/>
      <c r="C57" s="7"/>
      <c r="D57" s="7"/>
      <c r="F57" s="7"/>
      <c r="G57" s="7"/>
      <c r="H57" s="7"/>
      <c r="J57" s="7"/>
      <c r="K57" s="7"/>
      <c r="L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2:59" s="39" customFormat="1" ht="21" customHeight="1">
      <c r="B58" s="7"/>
      <c r="C58" s="7"/>
      <c r="D58" s="7"/>
      <c r="F58" s="7"/>
      <c r="G58" s="7"/>
      <c r="H58" s="7"/>
      <c r="J58" s="7"/>
      <c r="K58" s="7"/>
      <c r="L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2:59" s="39" customFormat="1" ht="21" customHeight="1">
      <c r="B59" s="7"/>
      <c r="C59" s="7"/>
      <c r="D59" s="7"/>
      <c r="F59" s="7"/>
      <c r="G59" s="7"/>
      <c r="H59" s="7"/>
      <c r="J59" s="7"/>
      <c r="K59" s="7"/>
      <c r="L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2:59" s="39" customFormat="1" ht="21" customHeight="1">
      <c r="B60" s="7"/>
      <c r="C60" s="7"/>
      <c r="D60" s="7"/>
      <c r="F60" s="7"/>
      <c r="G60" s="7"/>
      <c r="H60" s="7"/>
      <c r="J60" s="7"/>
      <c r="K60" s="7"/>
      <c r="L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2:59" s="39" customFormat="1" ht="21" customHeight="1">
      <c r="B61" s="7"/>
      <c r="C61" s="7"/>
      <c r="D61" s="7"/>
      <c r="F61" s="7"/>
      <c r="G61" s="7"/>
      <c r="H61" s="7"/>
      <c r="J61" s="7"/>
      <c r="K61" s="7"/>
      <c r="L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2:59" s="39" customFormat="1" ht="21" customHeight="1">
      <c r="B62" s="7"/>
      <c r="C62" s="7"/>
      <c r="D62" s="7"/>
      <c r="F62" s="7"/>
      <c r="G62" s="7"/>
      <c r="H62" s="7"/>
      <c r="J62" s="7"/>
      <c r="K62" s="7"/>
      <c r="L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2:59" s="39" customFormat="1" ht="21" customHeight="1">
      <c r="B63" s="7"/>
      <c r="C63" s="7"/>
      <c r="D63" s="7"/>
      <c r="F63" s="7"/>
      <c r="G63" s="7"/>
      <c r="H63" s="7"/>
      <c r="J63" s="7"/>
      <c r="K63" s="7"/>
      <c r="L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ht="21" customHeight="1"/>
    <row r="65" ht="21" customHeight="1"/>
    <row r="67" spans="2:12" ht="18" customHeight="1">
      <c r="B67" s="40"/>
      <c r="C67" s="40"/>
      <c r="D67" s="40"/>
      <c r="F67" s="40"/>
      <c r="G67" s="40"/>
      <c r="H67" s="40"/>
      <c r="J67" s="40"/>
      <c r="K67" s="40"/>
      <c r="L67" s="40"/>
    </row>
    <row r="68" spans="2:16" ht="13.5">
      <c r="B68" s="40"/>
      <c r="C68" s="40"/>
      <c r="D68" s="40"/>
      <c r="F68" s="40"/>
      <c r="G68" s="40"/>
      <c r="H68" s="40"/>
      <c r="J68" s="40"/>
      <c r="K68" s="40"/>
      <c r="L68" s="40"/>
      <c r="N68" s="40"/>
      <c r="O68" s="40"/>
      <c r="P68" s="40"/>
    </row>
    <row r="69" spans="2:16" ht="13.5">
      <c r="B69" s="40"/>
      <c r="C69" s="40"/>
      <c r="D69" s="40"/>
      <c r="F69" s="40"/>
      <c r="G69" s="40"/>
      <c r="H69" s="40"/>
      <c r="J69" s="40"/>
      <c r="K69" s="40"/>
      <c r="L69" s="40"/>
      <c r="N69" s="40"/>
      <c r="O69" s="40"/>
      <c r="P69" s="40"/>
    </row>
    <row r="70" spans="2:16" ht="13.5">
      <c r="B70" s="40"/>
      <c r="C70" s="40"/>
      <c r="D70" s="40"/>
      <c r="F70" s="40"/>
      <c r="G70" s="40"/>
      <c r="H70" s="40"/>
      <c r="J70" s="40"/>
      <c r="K70" s="40"/>
      <c r="L70" s="40"/>
      <c r="N70" s="40"/>
      <c r="O70" s="40"/>
      <c r="P70" s="40"/>
    </row>
    <row r="71" spans="2:16" ht="13.5">
      <c r="B71" s="40"/>
      <c r="C71" s="40"/>
      <c r="D71" s="40"/>
      <c r="F71" s="40"/>
      <c r="G71" s="40"/>
      <c r="H71" s="40"/>
      <c r="J71" s="40"/>
      <c r="K71" s="40"/>
      <c r="L71" s="40"/>
      <c r="N71" s="40"/>
      <c r="O71" s="40"/>
      <c r="P71" s="40"/>
    </row>
    <row r="72" spans="2:16" ht="13.5">
      <c r="B72" s="40"/>
      <c r="C72" s="40"/>
      <c r="D72" s="40"/>
      <c r="F72" s="40"/>
      <c r="G72" s="40"/>
      <c r="H72" s="40"/>
      <c r="J72" s="40"/>
      <c r="K72" s="40"/>
      <c r="L72" s="40"/>
      <c r="N72" s="40"/>
      <c r="O72" s="40"/>
      <c r="P72" s="40"/>
    </row>
    <row r="73" spans="2:16" ht="13.5">
      <c r="B73" s="40"/>
      <c r="C73" s="40"/>
      <c r="D73" s="40"/>
      <c r="F73" s="40"/>
      <c r="G73" s="40"/>
      <c r="H73" s="40"/>
      <c r="J73" s="40"/>
      <c r="K73" s="40"/>
      <c r="L73" s="40"/>
      <c r="N73" s="40"/>
      <c r="O73" s="40"/>
      <c r="P73" s="40"/>
    </row>
    <row r="74" spans="2:16" ht="13.5">
      <c r="B74" s="40"/>
      <c r="C74" s="40"/>
      <c r="D74" s="40"/>
      <c r="F74" s="40"/>
      <c r="G74" s="40"/>
      <c r="H74" s="40"/>
      <c r="J74" s="40"/>
      <c r="K74" s="40"/>
      <c r="L74" s="40"/>
      <c r="N74" s="40"/>
      <c r="O74" s="40"/>
      <c r="P74" s="40"/>
    </row>
    <row r="75" spans="2:16" ht="13.5">
      <c r="B75" s="40"/>
      <c r="C75" s="40"/>
      <c r="D75" s="40"/>
      <c r="F75" s="40"/>
      <c r="G75" s="40"/>
      <c r="H75" s="40"/>
      <c r="J75" s="40"/>
      <c r="K75" s="40"/>
      <c r="L75" s="40"/>
      <c r="N75" s="40"/>
      <c r="O75" s="40"/>
      <c r="P75" s="40"/>
    </row>
    <row r="76" spans="14:16" ht="13.5">
      <c r="N76" s="40"/>
      <c r="O76" s="40"/>
      <c r="P76" s="40"/>
    </row>
  </sheetData>
  <sheetProtection/>
  <mergeCells count="17">
    <mergeCell ref="P4:P5"/>
    <mergeCell ref="J4:J5"/>
    <mergeCell ref="K4:K5"/>
    <mergeCell ref="L4:L5"/>
    <mergeCell ref="M4:M5"/>
    <mergeCell ref="N4:N5"/>
    <mergeCell ref="O4:O5"/>
    <mergeCell ref="B3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2016-06-17T00:24:20Z</dcterms:created>
  <dcterms:modified xsi:type="dcterms:W3CDTF">2016-06-17T00:24:43Z</dcterms:modified>
  <cp:category/>
  <cp:version/>
  <cp:contentType/>
  <cp:contentStatus/>
</cp:coreProperties>
</file>