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995" windowHeight="10305" activeTab="0"/>
  </bookViews>
  <sheets>
    <sheet name="22-23" sheetId="1" r:id="rId1"/>
    <sheet name="24" sheetId="2" r:id="rId2"/>
  </sheets>
  <definedNames>
    <definedName name="_xlnm.Print_Area" localSheetId="1">'24'!$A$1:$O$27</definedName>
  </definedNames>
  <calcPr fullCalcOnLoad="1"/>
</workbook>
</file>

<file path=xl/sharedStrings.xml><?xml version="1.0" encoding="utf-8"?>
<sst xmlns="http://schemas.openxmlformats.org/spreadsheetml/2006/main" count="122" uniqueCount="86">
  <si>
    <t>（７）転入・転出先別</t>
  </si>
  <si>
    <t>人口移動者数（県外）</t>
  </si>
  <si>
    <t>単位：人</t>
  </si>
  <si>
    <r>
      <t xml:space="preserve">都道府県
</t>
    </r>
    <r>
      <rPr>
        <sz val="10"/>
        <rFont val="ＭＳ Ｐ明朝"/>
        <family val="1"/>
      </rPr>
      <t>※</t>
    </r>
  </si>
  <si>
    <t>平成23年度</t>
  </si>
  <si>
    <t>都道府県</t>
  </si>
  <si>
    <t>転入</t>
  </si>
  <si>
    <t>転出</t>
  </si>
  <si>
    <t>増減</t>
  </si>
  <si>
    <t>合計</t>
  </si>
  <si>
    <t>京都府</t>
  </si>
  <si>
    <t>北海道</t>
  </si>
  <si>
    <t>大阪府</t>
  </si>
  <si>
    <t>青森県</t>
  </si>
  <si>
    <t>兵庫県</t>
  </si>
  <si>
    <t>岩手県</t>
  </si>
  <si>
    <t>奈良県</t>
  </si>
  <si>
    <t>宮城県</t>
  </si>
  <si>
    <t>和歌山県</t>
  </si>
  <si>
    <t>秋田県</t>
  </si>
  <si>
    <t>鳥取県</t>
  </si>
  <si>
    <t>山形県</t>
  </si>
  <si>
    <t>島根県</t>
  </si>
  <si>
    <t>福島県</t>
  </si>
  <si>
    <t>岡山県</t>
  </si>
  <si>
    <t>茨城県</t>
  </si>
  <si>
    <t>広島県</t>
  </si>
  <si>
    <t>栃木県</t>
  </si>
  <si>
    <t>山口県</t>
  </si>
  <si>
    <t>群馬県　</t>
  </si>
  <si>
    <t>徳島県</t>
  </si>
  <si>
    <t>埼玉県</t>
  </si>
  <si>
    <t>香川県</t>
  </si>
  <si>
    <t>千葉県</t>
  </si>
  <si>
    <t>愛媛県</t>
  </si>
  <si>
    <t>東京都</t>
  </si>
  <si>
    <t>高知県</t>
  </si>
  <si>
    <t>神奈川県</t>
  </si>
  <si>
    <t>福岡県</t>
  </si>
  <si>
    <t>新潟県</t>
  </si>
  <si>
    <t>佐賀県</t>
  </si>
  <si>
    <t>富山県</t>
  </si>
  <si>
    <t>長崎県</t>
  </si>
  <si>
    <t>福井県</t>
  </si>
  <si>
    <t>熊本県</t>
  </si>
  <si>
    <t>山梨県</t>
  </si>
  <si>
    <t>大分県</t>
  </si>
  <si>
    <t>長野県</t>
  </si>
  <si>
    <t>宮崎県</t>
  </si>
  <si>
    <t>岐阜県</t>
  </si>
  <si>
    <t>鹿児島県</t>
  </si>
  <si>
    <t>静岡県</t>
  </si>
  <si>
    <t>沖縄県</t>
  </si>
  <si>
    <t>愛知県</t>
  </si>
  <si>
    <t>国外</t>
  </si>
  <si>
    <t>三重県</t>
  </si>
  <si>
    <t>*注1</t>
  </si>
  <si>
    <t>滋賀県</t>
  </si>
  <si>
    <t>県外小計</t>
  </si>
  <si>
    <t>資料：総務課</t>
  </si>
  <si>
    <t>※合計には石川県分の転入・転出も含む。</t>
  </si>
  <si>
    <t>　＊注１…従前の住所なし、帰化、転出取り消しを含む。</t>
  </si>
  <si>
    <t>（７）転入・転出先別人口移動者数（県内）</t>
  </si>
  <si>
    <t>市町村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</si>
  <si>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</si>
  <si>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</si>
  <si>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</si>
  <si>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</si>
  <si>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</si>
  <si>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</si>
  <si>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</si>
  <si>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</si>
  <si>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</si>
  <si>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</si>
  <si>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</si>
  <si>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</si>
  <si>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</si>
  <si>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</si>
  <si>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</si>
  <si>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</si>
  <si>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</si>
  <si>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</si>
  <si>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その他</t>
  </si>
  <si>
    <t>県内小計</t>
  </si>
  <si>
    <t>(注） 　・Ｈ24年5月の転入には、帰化１回復1を含む。</t>
  </si>
  <si>
    <t>　　  　・Ｈ24年9月の転入には、帰化１を含む。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</si>
</sst>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 vertical="center"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5" fillId="0" borderId="0" xfId="68" applyFont="1" applyFill="1" applyAlignment="1">
      <alignment horizontal="distributed" vertical="center"/>
      <protection/>
    </xf>
    <xf numFmtId="0" fontId="5" fillId="0" borderId="0" xfId="68" applyFont="1" applyFill="1" applyAlignment="1">
      <alignment vertical="center"/>
      <protection/>
    </xf>
    <xf numFmtId="0" fontId="44" fillId="0" borderId="0" xfId="68" applyFont="1" applyFill="1" applyAlignment="1">
      <alignment vertical="center"/>
      <protection/>
    </xf>
    <xf numFmtId="0" fontId="6" fillId="0" borderId="0" xfId="68" applyFont="1" applyFill="1" applyAlignment="1">
      <alignment horizontal="centerContinuous" vertical="center"/>
      <protection/>
    </xf>
    <xf numFmtId="0" fontId="5" fillId="0" borderId="0" xfId="68" applyFont="1" applyFill="1" applyAlignment="1">
      <alignment horizontal="centerContinuous" vertical="center"/>
      <protection/>
    </xf>
    <xf numFmtId="0" fontId="7" fillId="0" borderId="0" xfId="68" applyFont="1" applyFill="1" applyAlignment="1">
      <alignment horizontal="centerContinuous" vertical="center"/>
      <protection/>
    </xf>
    <xf numFmtId="0" fontId="6" fillId="0" borderId="0" xfId="68" applyFont="1" applyFill="1" applyAlignment="1">
      <alignment horizontal="right" vertical="center"/>
      <protection/>
    </xf>
    <xf numFmtId="0" fontId="6" fillId="0" borderId="0" xfId="68" applyFont="1" applyFill="1" applyAlignment="1">
      <alignment horizontal="left" vertical="center"/>
      <protection/>
    </xf>
    <xf numFmtId="0" fontId="5" fillId="0" borderId="0" xfId="68" applyFont="1" applyFill="1" applyBorder="1" applyAlignment="1">
      <alignment horizontal="right" vertical="center"/>
      <protection/>
    </xf>
    <xf numFmtId="0" fontId="8" fillId="0" borderId="0" xfId="68" applyFont="1" applyFill="1" applyBorder="1" applyAlignment="1">
      <alignment horizontal="right" vertical="center"/>
      <protection/>
    </xf>
    <xf numFmtId="0" fontId="5" fillId="0" borderId="10" xfId="68" applyFont="1" applyFill="1" applyBorder="1" applyAlignment="1">
      <alignment vertical="center"/>
      <protection/>
    </xf>
    <xf numFmtId="0" fontId="5" fillId="0" borderId="11" xfId="68" applyFont="1" applyFill="1" applyBorder="1" applyAlignment="1">
      <alignment horizontal="center" vertical="center"/>
      <protection/>
    </xf>
    <xf numFmtId="0" fontId="5" fillId="0" borderId="12" xfId="68" applyFont="1" applyFill="1" applyBorder="1" applyAlignment="1">
      <alignment vertical="center"/>
      <protection/>
    </xf>
    <xf numFmtId="0" fontId="5" fillId="0" borderId="13" xfId="68" applyFont="1" applyFill="1" applyBorder="1" applyAlignment="1">
      <alignment horizontal="center" vertical="center"/>
      <protection/>
    </xf>
    <xf numFmtId="0" fontId="5" fillId="0" borderId="14" xfId="68" applyFont="1" applyFill="1" applyBorder="1" applyAlignment="1">
      <alignment horizontal="center" vertical="center"/>
      <protection/>
    </xf>
    <xf numFmtId="0" fontId="2" fillId="0" borderId="15" xfId="68" applyFont="1" applyFill="1" applyBorder="1" applyAlignment="1">
      <alignment vertical="center"/>
      <protection/>
    </xf>
    <xf numFmtId="0" fontId="9" fillId="0" borderId="0" xfId="68" applyFont="1" applyFill="1" applyBorder="1" applyAlignment="1">
      <alignment horizontal="distributed" vertical="center"/>
      <protection/>
    </xf>
    <xf numFmtId="0" fontId="9" fillId="0" borderId="16" xfId="68" applyFont="1" applyFill="1" applyBorder="1" applyAlignment="1">
      <alignment horizontal="distributed" vertical="center" indent="1"/>
      <protection/>
    </xf>
    <xf numFmtId="176" fontId="9" fillId="0" borderId="17" xfId="50" applyNumberFormat="1" applyFont="1" applyFill="1" applyBorder="1" applyAlignment="1">
      <alignment vertical="center" shrinkToFit="1"/>
    </xf>
    <xf numFmtId="176" fontId="9" fillId="0" borderId="18" xfId="50" applyNumberFormat="1" applyFont="1" applyFill="1" applyBorder="1" applyAlignment="1">
      <alignment vertical="center" shrinkToFit="1"/>
    </xf>
    <xf numFmtId="0" fontId="5" fillId="0" borderId="15" xfId="68" applyFont="1" applyFill="1" applyBorder="1" applyAlignment="1">
      <alignment vertical="center"/>
      <protection/>
    </xf>
    <xf numFmtId="0" fontId="5" fillId="0" borderId="0" xfId="68" applyFont="1" applyFill="1" applyBorder="1" applyAlignment="1">
      <alignment horizontal="distributed" vertical="center"/>
      <protection/>
    </xf>
    <xf numFmtId="0" fontId="5" fillId="0" borderId="16" xfId="68" applyFont="1" applyFill="1" applyBorder="1" applyAlignment="1">
      <alignment horizontal="distributed" vertical="center" indent="1"/>
      <protection/>
    </xf>
    <xf numFmtId="176" fontId="5" fillId="0" borderId="17" xfId="50" applyNumberFormat="1" applyFont="1" applyFill="1" applyBorder="1" applyAlignment="1">
      <alignment vertical="center" shrinkToFit="1"/>
    </xf>
    <xf numFmtId="176" fontId="5" fillId="0" borderId="17" xfId="50" applyNumberFormat="1" applyFont="1" applyFill="1" applyBorder="1" applyAlignment="1">
      <alignment horizontal="right" vertical="center" shrinkToFit="1"/>
    </xf>
    <xf numFmtId="0" fontId="5" fillId="0" borderId="0" xfId="68" applyFont="1" applyFill="1" applyBorder="1" applyAlignment="1">
      <alignment horizontal="center" vertical="center"/>
      <protection/>
    </xf>
    <xf numFmtId="0" fontId="5" fillId="0" borderId="19" xfId="68" applyFont="1" applyFill="1" applyBorder="1" applyAlignment="1">
      <alignment horizontal="distributed" vertical="center"/>
      <protection/>
    </xf>
    <xf numFmtId="0" fontId="5" fillId="0" borderId="13" xfId="68" applyFont="1" applyFill="1" applyBorder="1" applyAlignment="1">
      <alignment horizontal="distributed" vertical="center" indent="1"/>
      <protection/>
    </xf>
    <xf numFmtId="176" fontId="5" fillId="0" borderId="20" xfId="50" applyNumberFormat="1" applyFont="1" applyFill="1" applyBorder="1" applyAlignment="1">
      <alignment vertical="center" shrinkToFit="1"/>
    </xf>
    <xf numFmtId="0" fontId="2" fillId="0" borderId="12" xfId="68" applyFont="1" applyFill="1" applyBorder="1" applyAlignment="1">
      <alignment vertical="center"/>
      <protection/>
    </xf>
    <xf numFmtId="0" fontId="9" fillId="0" borderId="19" xfId="68" applyFont="1" applyFill="1" applyBorder="1" applyAlignment="1">
      <alignment horizontal="distributed" vertical="center"/>
      <protection/>
    </xf>
    <xf numFmtId="0" fontId="9" fillId="0" borderId="13" xfId="68" applyFont="1" applyFill="1" applyBorder="1" applyAlignment="1">
      <alignment horizontal="distributed" vertical="center" indent="1"/>
      <protection/>
    </xf>
    <xf numFmtId="176" fontId="9" fillId="0" borderId="20" xfId="50" applyNumberFormat="1" applyFont="1" applyFill="1" applyBorder="1" applyAlignment="1">
      <alignment vertical="center" shrinkToFit="1"/>
    </xf>
    <xf numFmtId="176" fontId="3" fillId="0" borderId="0" xfId="50" applyNumberFormat="1" applyFont="1" applyFill="1" applyBorder="1" applyAlignment="1">
      <alignment vertical="center"/>
    </xf>
    <xf numFmtId="176" fontId="5" fillId="0" borderId="0" xfId="50" applyNumberFormat="1" applyFont="1" applyFill="1" applyBorder="1" applyAlignment="1">
      <alignment vertical="center" shrinkToFit="1"/>
    </xf>
    <xf numFmtId="176" fontId="8" fillId="0" borderId="0" xfId="50" applyNumberFormat="1" applyFont="1" applyFill="1" applyBorder="1" applyAlignment="1">
      <alignment vertical="center" shrinkToFit="1"/>
    </xf>
    <xf numFmtId="176" fontId="8" fillId="0" borderId="21" xfId="50" applyNumberFormat="1" applyFont="1" applyFill="1" applyBorder="1" applyAlignment="1">
      <alignment vertical="center" shrinkToFit="1"/>
    </xf>
    <xf numFmtId="0" fontId="3" fillId="0" borderId="0" xfId="63" applyFont="1" applyFill="1" applyBorder="1" applyAlignment="1">
      <alignment vertical="center"/>
      <protection/>
    </xf>
    <xf numFmtId="176" fontId="5" fillId="0" borderId="0" xfId="68" applyNumberFormat="1" applyFont="1" applyFill="1" applyAlignment="1">
      <alignment vertical="center"/>
      <protection/>
    </xf>
    <xf numFmtId="0" fontId="44" fillId="0" borderId="0" xfId="68" applyFont="1" applyFill="1" applyAlignment="1">
      <alignment horizontal="distributed" vertical="center"/>
      <protection/>
    </xf>
    <xf numFmtId="0" fontId="5" fillId="0" borderId="11" xfId="68" applyFont="1" applyFill="1" applyBorder="1" applyAlignment="1">
      <alignment horizontal="distributed" vertical="center" indent="1"/>
      <protection/>
    </xf>
    <xf numFmtId="0" fontId="5" fillId="0" borderId="18" xfId="68" applyFont="1" applyFill="1" applyBorder="1" applyAlignment="1">
      <alignment horizontal="center" vertical="center"/>
      <protection/>
    </xf>
    <xf numFmtId="0" fontId="5" fillId="0" borderId="22" xfId="68" applyFont="1" applyFill="1" applyBorder="1" applyAlignment="1">
      <alignment vertical="center"/>
      <protection/>
    </xf>
    <xf numFmtId="0" fontId="5" fillId="0" borderId="21" xfId="68" applyFont="1" applyFill="1" applyBorder="1" applyAlignment="1">
      <alignment horizontal="distributed" vertical="center"/>
      <protection/>
    </xf>
    <xf numFmtId="0" fontId="5" fillId="0" borderId="23" xfId="68" applyFont="1" applyFill="1" applyBorder="1" applyAlignment="1">
      <alignment horizontal="distributed" vertical="center" indent="1"/>
      <protection/>
    </xf>
    <xf numFmtId="176" fontId="5" fillId="0" borderId="21" xfId="50" applyNumberFormat="1" applyFont="1" applyFill="1" applyBorder="1" applyAlignment="1">
      <alignment vertical="center" shrinkToFit="1"/>
    </xf>
    <xf numFmtId="176" fontId="5" fillId="0" borderId="18" xfId="50" applyNumberFormat="1" applyFont="1" applyFill="1" applyBorder="1" applyAlignment="1">
      <alignment vertical="center" shrinkToFit="1"/>
    </xf>
    <xf numFmtId="176" fontId="5" fillId="0" borderId="22" xfId="50" applyNumberFormat="1" applyFont="1" applyFill="1" applyBorder="1" applyAlignment="1">
      <alignment vertical="center" shrinkToFit="1"/>
    </xf>
    <xf numFmtId="176" fontId="5" fillId="0" borderId="15" xfId="50" applyNumberFormat="1" applyFont="1" applyFill="1" applyBorder="1" applyAlignment="1">
      <alignment vertical="center" shrinkToFit="1"/>
    </xf>
    <xf numFmtId="0" fontId="8" fillId="0" borderId="0" xfId="68" applyFont="1" applyFill="1" applyBorder="1" applyAlignment="1">
      <alignment vertical="center" shrinkToFit="1"/>
      <protection/>
    </xf>
    <xf numFmtId="0" fontId="2" fillId="0" borderId="0" xfId="68" applyFont="1" applyFill="1" applyAlignment="1">
      <alignment vertical="center"/>
      <protection/>
    </xf>
    <xf numFmtId="0" fontId="45" fillId="0" borderId="0" xfId="68" applyFont="1" applyFill="1" applyAlignment="1">
      <alignment vertical="center"/>
      <protection/>
    </xf>
    <xf numFmtId="176" fontId="9" fillId="0" borderId="19" xfId="50" applyNumberFormat="1" applyFont="1" applyFill="1" applyBorder="1" applyAlignment="1">
      <alignment vertical="center" shrinkToFit="1"/>
    </xf>
    <xf numFmtId="176" fontId="9" fillId="0" borderId="12" xfId="50" applyNumberFormat="1" applyFont="1" applyFill="1" applyBorder="1" applyAlignment="1">
      <alignment vertical="center" shrinkToFit="1"/>
    </xf>
    <xf numFmtId="0" fontId="3" fillId="0" borderId="0" xfId="68" applyFont="1" applyFill="1" applyAlignment="1">
      <alignment vertical="center"/>
      <protection/>
    </xf>
    <xf numFmtId="0" fontId="5" fillId="0" borderId="24" xfId="68" applyFont="1" applyFill="1" applyBorder="1" applyAlignment="1">
      <alignment horizontal="center" vertical="center"/>
      <protection/>
    </xf>
    <xf numFmtId="0" fontId="5" fillId="0" borderId="21" xfId="68" applyFont="1" applyFill="1" applyBorder="1" applyAlignment="1">
      <alignment horizontal="left" vertical="center"/>
      <protection/>
    </xf>
    <xf numFmtId="0" fontId="5" fillId="0" borderId="25" xfId="68" applyFont="1" applyFill="1" applyBorder="1" applyAlignment="1">
      <alignment horizontal="center" vertical="center" wrapText="1"/>
      <protection/>
    </xf>
    <xf numFmtId="0" fontId="5" fillId="0" borderId="19" xfId="68" applyFont="1" applyFill="1" applyBorder="1" applyAlignment="1">
      <alignment horizontal="center" vertical="center"/>
      <protection/>
    </xf>
    <xf numFmtId="0" fontId="5" fillId="0" borderId="25" xfId="68" applyFont="1" applyFill="1" applyBorder="1" applyAlignment="1">
      <alignment horizontal="center" vertical="center"/>
      <protection/>
    </xf>
    <xf numFmtId="0" fontId="5" fillId="0" borderId="26" xfId="68" applyFont="1" applyFill="1" applyBorder="1" applyAlignment="1">
      <alignment horizontal="center" vertical="center"/>
      <protection/>
    </xf>
    <xf numFmtId="0" fontId="5" fillId="0" borderId="27" xfId="68" applyFont="1" applyFill="1" applyBorder="1" applyAlignment="1">
      <alignment horizontal="center" vertical="center"/>
      <protection/>
    </xf>
    <xf numFmtId="0" fontId="5" fillId="0" borderId="28" xfId="68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4" xfId="67"/>
    <cellStyle name="標準_0206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E36"/>
  <sheetViews>
    <sheetView showGridLines="0" tabSelected="1" zoomScaleSheetLayoutView="80" zoomScalePageLayoutView="0" workbookViewId="0" topLeftCell="A1">
      <selection activeCell="G6" sqref="G6"/>
    </sheetView>
  </sheetViews>
  <sheetFormatPr defaultColWidth="9.140625" defaultRowHeight="15"/>
  <cols>
    <col min="1" max="1" width="1.28515625" style="3" customWidth="1"/>
    <col min="2" max="2" width="9.00390625" style="40" customWidth="1"/>
    <col min="3" max="3" width="1.28515625" style="3" customWidth="1"/>
    <col min="4" max="15" width="6.28125" style="3" customWidth="1"/>
    <col min="16" max="16" width="1.28515625" style="3" customWidth="1"/>
    <col min="17" max="17" width="9.00390625" style="3" customWidth="1"/>
    <col min="18" max="18" width="1.28515625" style="3" customWidth="1"/>
    <col min="19" max="30" width="6.28125" style="3" customWidth="1"/>
    <col min="31" max="31" width="9.00390625" style="3" customWidth="1"/>
    <col min="32" max="16384" width="9.00390625" style="3" customWidth="1"/>
  </cols>
  <sheetData>
    <row r="1" spans="1:31" ht="30" customHeight="1">
      <c r="A1" s="2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21" customHeight="1">
      <c r="A2" s="4"/>
      <c r="B2" s="5"/>
      <c r="C2" s="6"/>
      <c r="D2" s="6"/>
      <c r="E2" s="6"/>
      <c r="F2" s="6"/>
      <c r="G2" s="6"/>
      <c r="H2" s="6"/>
      <c r="I2" s="2"/>
      <c r="J2" s="7"/>
      <c r="K2" s="7"/>
      <c r="L2" s="7"/>
      <c r="M2" s="7"/>
      <c r="N2" s="7"/>
      <c r="O2" s="7" t="s">
        <v>0</v>
      </c>
      <c r="P2" s="8" t="s">
        <v>1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21" customHeight="1" thickBot="1">
      <c r="A3" s="2"/>
      <c r="B3" s="1"/>
      <c r="C3" s="2"/>
      <c r="D3" s="9"/>
      <c r="E3" s="9"/>
      <c r="F3" s="10"/>
      <c r="G3" s="9"/>
      <c r="H3" s="9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0" t="s">
        <v>2</v>
      </c>
      <c r="AE3" s="2"/>
    </row>
    <row r="4" spans="1:31" ht="26.25" customHeight="1">
      <c r="A4" s="11"/>
      <c r="B4" s="58" t="s">
        <v>3</v>
      </c>
      <c r="C4" s="12"/>
      <c r="D4" s="56" t="s">
        <v>4</v>
      </c>
      <c r="E4" s="56"/>
      <c r="F4" s="56"/>
      <c r="G4" s="56">
        <v>24</v>
      </c>
      <c r="H4" s="56"/>
      <c r="I4" s="56"/>
      <c r="J4" s="56">
        <v>25</v>
      </c>
      <c r="K4" s="56"/>
      <c r="L4" s="56"/>
      <c r="M4" s="56">
        <v>26</v>
      </c>
      <c r="N4" s="56"/>
      <c r="O4" s="56"/>
      <c r="P4" s="11"/>
      <c r="Q4" s="60" t="s">
        <v>5</v>
      </c>
      <c r="R4" s="12"/>
      <c r="S4" s="56" t="s">
        <v>4</v>
      </c>
      <c r="T4" s="56"/>
      <c r="U4" s="56"/>
      <c r="V4" s="56">
        <v>24</v>
      </c>
      <c r="W4" s="56"/>
      <c r="X4" s="56"/>
      <c r="Y4" s="56">
        <v>25</v>
      </c>
      <c r="Z4" s="56"/>
      <c r="AA4" s="56"/>
      <c r="AB4" s="56">
        <v>26</v>
      </c>
      <c r="AC4" s="56"/>
      <c r="AD4" s="56"/>
      <c r="AE4" s="2"/>
    </row>
    <row r="5" spans="1:31" ht="26.25" customHeight="1">
      <c r="A5" s="13"/>
      <c r="B5" s="59"/>
      <c r="C5" s="14"/>
      <c r="D5" s="15" t="s">
        <v>6</v>
      </c>
      <c r="E5" s="15" t="s">
        <v>7</v>
      </c>
      <c r="F5" s="15" t="s">
        <v>8</v>
      </c>
      <c r="G5" s="15" t="s">
        <v>6</v>
      </c>
      <c r="H5" s="15" t="s">
        <v>7</v>
      </c>
      <c r="I5" s="15" t="s">
        <v>8</v>
      </c>
      <c r="J5" s="15" t="s">
        <v>6</v>
      </c>
      <c r="K5" s="15" t="s">
        <v>7</v>
      </c>
      <c r="L5" s="15" t="s">
        <v>8</v>
      </c>
      <c r="M5" s="15" t="s">
        <v>6</v>
      </c>
      <c r="N5" s="15" t="s">
        <v>7</v>
      </c>
      <c r="O5" s="15" t="s">
        <v>8</v>
      </c>
      <c r="P5" s="13"/>
      <c r="Q5" s="59"/>
      <c r="R5" s="14"/>
      <c r="S5" s="15" t="s">
        <v>6</v>
      </c>
      <c r="T5" s="15" t="s">
        <v>7</v>
      </c>
      <c r="U5" s="15" t="s">
        <v>8</v>
      </c>
      <c r="V5" s="15" t="s">
        <v>6</v>
      </c>
      <c r="W5" s="15" t="s">
        <v>7</v>
      </c>
      <c r="X5" s="15" t="s">
        <v>8</v>
      </c>
      <c r="Y5" s="15" t="s">
        <v>6</v>
      </c>
      <c r="Z5" s="15" t="s">
        <v>7</v>
      </c>
      <c r="AA5" s="15" t="s">
        <v>8</v>
      </c>
      <c r="AB5" s="15" t="s">
        <v>6</v>
      </c>
      <c r="AC5" s="15" t="s">
        <v>7</v>
      </c>
      <c r="AD5" s="15" t="s">
        <v>8</v>
      </c>
      <c r="AE5" s="2"/>
    </row>
    <row r="6" spans="1:31" ht="24.75" customHeight="1">
      <c r="A6" s="16"/>
      <c r="B6" s="17" t="s">
        <v>9</v>
      </c>
      <c r="C6" s="18"/>
      <c r="D6" s="19">
        <v>3625</v>
      </c>
      <c r="E6" s="20">
        <v>2658</v>
      </c>
      <c r="F6" s="20">
        <v>967</v>
      </c>
      <c r="G6" s="20">
        <v>3870</v>
      </c>
      <c r="H6" s="20">
        <v>3072</v>
      </c>
      <c r="I6" s="20">
        <v>798</v>
      </c>
      <c r="J6" s="19">
        <v>3806</v>
      </c>
      <c r="K6" s="19">
        <v>3295</v>
      </c>
      <c r="L6" s="19">
        <v>511</v>
      </c>
      <c r="M6" s="19">
        <f>1553+1791</f>
        <v>3344</v>
      </c>
      <c r="N6" s="19">
        <f>1440+1667</f>
        <v>3107</v>
      </c>
      <c r="O6" s="19">
        <f>113+124</f>
        <v>237</v>
      </c>
      <c r="P6" s="21"/>
      <c r="Q6" s="22" t="s">
        <v>10</v>
      </c>
      <c r="R6" s="23"/>
      <c r="S6" s="24">
        <v>26</v>
      </c>
      <c r="T6" s="24">
        <v>47</v>
      </c>
      <c r="U6" s="24">
        <v>-21</v>
      </c>
      <c r="V6" s="24">
        <v>32</v>
      </c>
      <c r="W6" s="24">
        <v>50</v>
      </c>
      <c r="X6" s="24">
        <v>-18</v>
      </c>
      <c r="Y6" s="24">
        <v>49</v>
      </c>
      <c r="Z6" s="24">
        <v>36</v>
      </c>
      <c r="AA6" s="24">
        <f>Y6-Z6</f>
        <v>13</v>
      </c>
      <c r="AB6" s="24">
        <v>30</v>
      </c>
      <c r="AC6" s="24">
        <v>42</v>
      </c>
      <c r="AD6" s="24">
        <v>-12</v>
      </c>
      <c r="AE6" s="2"/>
    </row>
    <row r="7" spans="1:31" ht="24.75" customHeight="1">
      <c r="A7" s="21"/>
      <c r="B7" s="22" t="s">
        <v>11</v>
      </c>
      <c r="C7" s="23"/>
      <c r="D7" s="24">
        <v>26</v>
      </c>
      <c r="E7" s="24">
        <v>32</v>
      </c>
      <c r="F7" s="24">
        <v>-6</v>
      </c>
      <c r="G7" s="25">
        <v>29</v>
      </c>
      <c r="H7" s="24">
        <v>20</v>
      </c>
      <c r="I7" s="24">
        <v>9</v>
      </c>
      <c r="J7" s="25">
        <v>31</v>
      </c>
      <c r="K7" s="24">
        <v>33</v>
      </c>
      <c r="L7" s="24">
        <f>J7-K7</f>
        <v>-2</v>
      </c>
      <c r="M7" s="25">
        <v>27</v>
      </c>
      <c r="N7" s="24">
        <v>29</v>
      </c>
      <c r="O7" s="24">
        <v>-2</v>
      </c>
      <c r="P7" s="21"/>
      <c r="Q7" s="22" t="s">
        <v>12</v>
      </c>
      <c r="R7" s="23"/>
      <c r="S7" s="24">
        <v>90</v>
      </c>
      <c r="T7" s="24">
        <v>87</v>
      </c>
      <c r="U7" s="24">
        <v>3</v>
      </c>
      <c r="V7" s="24">
        <v>85</v>
      </c>
      <c r="W7" s="24">
        <v>95</v>
      </c>
      <c r="X7" s="24">
        <v>-10</v>
      </c>
      <c r="Y7" s="24">
        <v>106</v>
      </c>
      <c r="Z7" s="24">
        <v>90</v>
      </c>
      <c r="AA7" s="24">
        <f aca="true" t="shared" si="0" ref="AA7:AA30">Y7-Z7</f>
        <v>16</v>
      </c>
      <c r="AB7" s="24">
        <v>91</v>
      </c>
      <c r="AC7" s="24">
        <v>81</v>
      </c>
      <c r="AD7" s="24">
        <v>10</v>
      </c>
      <c r="AE7" s="2"/>
    </row>
    <row r="8" spans="1:31" ht="24.75" customHeight="1">
      <c r="A8" s="21"/>
      <c r="B8" s="22" t="s">
        <v>13</v>
      </c>
      <c r="C8" s="23"/>
      <c r="D8" s="24">
        <v>8</v>
      </c>
      <c r="E8" s="25">
        <v>5</v>
      </c>
      <c r="F8" s="25">
        <v>3</v>
      </c>
      <c r="G8" s="25">
        <v>11</v>
      </c>
      <c r="H8" s="25">
        <v>2</v>
      </c>
      <c r="I8" s="24">
        <v>9</v>
      </c>
      <c r="J8" s="25">
        <v>3</v>
      </c>
      <c r="K8" s="25">
        <v>2</v>
      </c>
      <c r="L8" s="24">
        <f aca="true" t="shared" si="1" ref="L8:L30">J8-K8</f>
        <v>1</v>
      </c>
      <c r="M8" s="25">
        <v>5</v>
      </c>
      <c r="N8" s="25">
        <v>1</v>
      </c>
      <c r="O8" s="24">
        <v>4</v>
      </c>
      <c r="P8" s="21"/>
      <c r="Q8" s="22" t="s">
        <v>14</v>
      </c>
      <c r="R8" s="23"/>
      <c r="S8" s="24">
        <v>66</v>
      </c>
      <c r="T8" s="24">
        <v>35</v>
      </c>
      <c r="U8" s="24">
        <v>31</v>
      </c>
      <c r="V8" s="24">
        <v>77</v>
      </c>
      <c r="W8" s="24">
        <v>43</v>
      </c>
      <c r="X8" s="24">
        <v>34</v>
      </c>
      <c r="Y8" s="24">
        <v>127</v>
      </c>
      <c r="Z8" s="24">
        <v>62</v>
      </c>
      <c r="AA8" s="24">
        <f t="shared" si="0"/>
        <v>65</v>
      </c>
      <c r="AB8" s="24">
        <v>90</v>
      </c>
      <c r="AC8" s="24">
        <v>54</v>
      </c>
      <c r="AD8" s="24">
        <v>36</v>
      </c>
      <c r="AE8" s="2"/>
    </row>
    <row r="9" spans="1:31" ht="24.75" customHeight="1">
      <c r="A9" s="21"/>
      <c r="B9" s="22" t="s">
        <v>15</v>
      </c>
      <c r="C9" s="23"/>
      <c r="D9" s="24">
        <v>2</v>
      </c>
      <c r="E9" s="24">
        <v>3</v>
      </c>
      <c r="F9" s="24">
        <v>-1</v>
      </c>
      <c r="G9" s="25">
        <v>2</v>
      </c>
      <c r="H9" s="24">
        <v>2</v>
      </c>
      <c r="I9" s="24">
        <v>0</v>
      </c>
      <c r="J9" s="25">
        <v>1</v>
      </c>
      <c r="K9" s="24">
        <v>7</v>
      </c>
      <c r="L9" s="24">
        <f t="shared" si="1"/>
        <v>-6</v>
      </c>
      <c r="M9" s="25">
        <v>5</v>
      </c>
      <c r="N9" s="24">
        <v>1</v>
      </c>
      <c r="O9" s="24">
        <v>4</v>
      </c>
      <c r="P9" s="21"/>
      <c r="Q9" s="22" t="s">
        <v>16</v>
      </c>
      <c r="R9" s="23"/>
      <c r="S9" s="24">
        <v>7</v>
      </c>
      <c r="T9" s="24">
        <v>6</v>
      </c>
      <c r="U9" s="24">
        <v>1</v>
      </c>
      <c r="V9" s="24">
        <v>6</v>
      </c>
      <c r="W9" s="24">
        <v>6</v>
      </c>
      <c r="X9" s="24">
        <v>0</v>
      </c>
      <c r="Y9" s="24">
        <v>10</v>
      </c>
      <c r="Z9" s="24">
        <v>10</v>
      </c>
      <c r="AA9" s="24">
        <f t="shared" si="0"/>
        <v>0</v>
      </c>
      <c r="AB9" s="24">
        <v>8</v>
      </c>
      <c r="AC9" s="24">
        <v>9</v>
      </c>
      <c r="AD9" s="24">
        <v>-1</v>
      </c>
      <c r="AE9" s="2"/>
    </row>
    <row r="10" spans="1:31" ht="24.75" customHeight="1">
      <c r="A10" s="21"/>
      <c r="B10" s="22" t="s">
        <v>17</v>
      </c>
      <c r="C10" s="23"/>
      <c r="D10" s="24">
        <v>15</v>
      </c>
      <c r="E10" s="24">
        <v>35</v>
      </c>
      <c r="F10" s="24">
        <v>-20</v>
      </c>
      <c r="G10" s="24">
        <v>14</v>
      </c>
      <c r="H10" s="24">
        <v>17</v>
      </c>
      <c r="I10" s="24">
        <v>-3</v>
      </c>
      <c r="J10" s="24">
        <v>14</v>
      </c>
      <c r="K10" s="24">
        <v>24</v>
      </c>
      <c r="L10" s="24">
        <f t="shared" si="1"/>
        <v>-10</v>
      </c>
      <c r="M10" s="24">
        <v>11</v>
      </c>
      <c r="N10" s="24">
        <v>9</v>
      </c>
      <c r="O10" s="24">
        <v>2</v>
      </c>
      <c r="P10" s="21"/>
      <c r="Q10" s="22" t="s">
        <v>18</v>
      </c>
      <c r="R10" s="23"/>
      <c r="S10" s="24">
        <v>4</v>
      </c>
      <c r="T10" s="24">
        <v>6</v>
      </c>
      <c r="U10" s="25">
        <v>-2</v>
      </c>
      <c r="V10" s="24">
        <v>8</v>
      </c>
      <c r="W10" s="24">
        <v>3</v>
      </c>
      <c r="X10" s="24">
        <v>5</v>
      </c>
      <c r="Y10" s="24">
        <v>3</v>
      </c>
      <c r="Z10" s="24">
        <v>5</v>
      </c>
      <c r="AA10" s="24">
        <f t="shared" si="0"/>
        <v>-2</v>
      </c>
      <c r="AB10" s="24">
        <v>9</v>
      </c>
      <c r="AC10" s="24">
        <v>3</v>
      </c>
      <c r="AD10" s="24">
        <v>6</v>
      </c>
      <c r="AE10" s="2"/>
    </row>
    <row r="11" spans="1:31" ht="24.75" customHeight="1">
      <c r="A11" s="21"/>
      <c r="B11" s="22" t="s">
        <v>19</v>
      </c>
      <c r="C11" s="23"/>
      <c r="D11" s="24">
        <v>5</v>
      </c>
      <c r="E11" s="24">
        <v>2</v>
      </c>
      <c r="F11" s="24">
        <v>3</v>
      </c>
      <c r="G11" s="25">
        <v>12</v>
      </c>
      <c r="H11" s="24">
        <v>9</v>
      </c>
      <c r="I11" s="24">
        <v>3</v>
      </c>
      <c r="J11" s="25">
        <v>10</v>
      </c>
      <c r="K11" s="24">
        <v>4</v>
      </c>
      <c r="L11" s="24">
        <f t="shared" si="1"/>
        <v>6</v>
      </c>
      <c r="M11" s="25">
        <v>9</v>
      </c>
      <c r="N11" s="24">
        <v>3</v>
      </c>
      <c r="O11" s="24">
        <v>6</v>
      </c>
      <c r="P11" s="21"/>
      <c r="Q11" s="22" t="s">
        <v>20</v>
      </c>
      <c r="R11" s="23"/>
      <c r="S11" s="24">
        <v>5</v>
      </c>
      <c r="T11" s="24">
        <v>5</v>
      </c>
      <c r="U11" s="24">
        <v>0</v>
      </c>
      <c r="V11" s="24">
        <v>3</v>
      </c>
      <c r="W11" s="24">
        <v>2</v>
      </c>
      <c r="X11" s="24">
        <v>1</v>
      </c>
      <c r="Y11" s="24">
        <v>2</v>
      </c>
      <c r="Z11" s="24">
        <v>9</v>
      </c>
      <c r="AA11" s="24">
        <f t="shared" si="0"/>
        <v>-7</v>
      </c>
      <c r="AB11" s="24">
        <v>3</v>
      </c>
      <c r="AC11" s="24">
        <v>5</v>
      </c>
      <c r="AD11" s="24">
        <v>-2</v>
      </c>
      <c r="AE11" s="2"/>
    </row>
    <row r="12" spans="1:31" ht="24.75" customHeight="1">
      <c r="A12" s="21"/>
      <c r="B12" s="22" t="s">
        <v>21</v>
      </c>
      <c r="C12" s="23"/>
      <c r="D12" s="24">
        <v>9</v>
      </c>
      <c r="E12" s="24">
        <v>2</v>
      </c>
      <c r="F12" s="24">
        <v>7</v>
      </c>
      <c r="G12" s="25">
        <v>16</v>
      </c>
      <c r="H12" s="24">
        <v>5</v>
      </c>
      <c r="I12" s="24">
        <v>11</v>
      </c>
      <c r="J12" s="25">
        <v>18</v>
      </c>
      <c r="K12" s="24">
        <v>6</v>
      </c>
      <c r="L12" s="24">
        <f t="shared" si="1"/>
        <v>12</v>
      </c>
      <c r="M12" s="25">
        <v>11</v>
      </c>
      <c r="N12" s="24">
        <v>11</v>
      </c>
      <c r="O12" s="24">
        <v>0</v>
      </c>
      <c r="P12" s="21"/>
      <c r="Q12" s="22" t="s">
        <v>22</v>
      </c>
      <c r="R12" s="23"/>
      <c r="S12" s="24">
        <v>6</v>
      </c>
      <c r="T12" s="25">
        <v>1</v>
      </c>
      <c r="U12" s="24">
        <v>5</v>
      </c>
      <c r="V12" s="24">
        <v>0</v>
      </c>
      <c r="W12" s="25">
        <v>1</v>
      </c>
      <c r="X12" s="24">
        <v>-1</v>
      </c>
      <c r="Y12" s="24">
        <v>2</v>
      </c>
      <c r="Z12" s="25">
        <v>4</v>
      </c>
      <c r="AA12" s="24">
        <f t="shared" si="0"/>
        <v>-2</v>
      </c>
      <c r="AB12" s="24">
        <v>7</v>
      </c>
      <c r="AC12" s="25">
        <v>5</v>
      </c>
      <c r="AD12" s="24">
        <v>2</v>
      </c>
      <c r="AE12" s="2"/>
    </row>
    <row r="13" spans="1:31" ht="24.75" customHeight="1">
      <c r="A13" s="21"/>
      <c r="B13" s="22" t="s">
        <v>23</v>
      </c>
      <c r="C13" s="23"/>
      <c r="D13" s="24">
        <v>5</v>
      </c>
      <c r="E13" s="24">
        <v>12</v>
      </c>
      <c r="F13" s="24">
        <v>-7</v>
      </c>
      <c r="G13" s="25">
        <v>7</v>
      </c>
      <c r="H13" s="24">
        <v>5</v>
      </c>
      <c r="I13" s="24">
        <v>2</v>
      </c>
      <c r="J13" s="25">
        <v>9</v>
      </c>
      <c r="K13" s="24">
        <v>5</v>
      </c>
      <c r="L13" s="24">
        <f t="shared" si="1"/>
        <v>4</v>
      </c>
      <c r="M13" s="25">
        <v>8</v>
      </c>
      <c r="N13" s="24">
        <v>3</v>
      </c>
      <c r="O13" s="24">
        <v>5</v>
      </c>
      <c r="P13" s="21"/>
      <c r="Q13" s="22" t="s">
        <v>24</v>
      </c>
      <c r="R13" s="23"/>
      <c r="S13" s="24">
        <v>13</v>
      </c>
      <c r="T13" s="24">
        <v>12</v>
      </c>
      <c r="U13" s="24">
        <v>1</v>
      </c>
      <c r="V13" s="24">
        <v>16</v>
      </c>
      <c r="W13" s="24">
        <v>8</v>
      </c>
      <c r="X13" s="24">
        <v>8</v>
      </c>
      <c r="Y13" s="24">
        <v>18</v>
      </c>
      <c r="Z13" s="24">
        <v>12</v>
      </c>
      <c r="AA13" s="24">
        <f t="shared" si="0"/>
        <v>6</v>
      </c>
      <c r="AB13" s="24">
        <v>20</v>
      </c>
      <c r="AC13" s="24">
        <v>9</v>
      </c>
      <c r="AD13" s="24">
        <v>11</v>
      </c>
      <c r="AE13" s="2"/>
    </row>
    <row r="14" spans="1:31" ht="24.75" customHeight="1">
      <c r="A14" s="21"/>
      <c r="B14" s="22" t="s">
        <v>25</v>
      </c>
      <c r="C14" s="23"/>
      <c r="D14" s="24">
        <v>14</v>
      </c>
      <c r="E14" s="24">
        <v>6</v>
      </c>
      <c r="F14" s="24">
        <v>8</v>
      </c>
      <c r="G14" s="25">
        <v>34</v>
      </c>
      <c r="H14" s="24">
        <v>13</v>
      </c>
      <c r="I14" s="24">
        <v>21</v>
      </c>
      <c r="J14" s="25">
        <v>10</v>
      </c>
      <c r="K14" s="24">
        <v>7</v>
      </c>
      <c r="L14" s="24">
        <f t="shared" si="1"/>
        <v>3</v>
      </c>
      <c r="M14" s="25">
        <v>18</v>
      </c>
      <c r="N14" s="24">
        <v>15</v>
      </c>
      <c r="O14" s="24">
        <v>3</v>
      </c>
      <c r="P14" s="21"/>
      <c r="Q14" s="22" t="s">
        <v>26</v>
      </c>
      <c r="R14" s="23"/>
      <c r="S14" s="24">
        <v>18</v>
      </c>
      <c r="T14" s="24">
        <v>16</v>
      </c>
      <c r="U14" s="24">
        <v>2</v>
      </c>
      <c r="V14" s="24">
        <v>14</v>
      </c>
      <c r="W14" s="24">
        <v>19</v>
      </c>
      <c r="X14" s="24">
        <v>-5</v>
      </c>
      <c r="Y14" s="24">
        <v>14</v>
      </c>
      <c r="Z14" s="24">
        <v>19</v>
      </c>
      <c r="AA14" s="24">
        <f t="shared" si="0"/>
        <v>-5</v>
      </c>
      <c r="AB14" s="24">
        <v>13</v>
      </c>
      <c r="AC14" s="24">
        <v>12</v>
      </c>
      <c r="AD14" s="24">
        <v>1</v>
      </c>
      <c r="AE14" s="2"/>
    </row>
    <row r="15" spans="1:31" ht="24.75" customHeight="1">
      <c r="A15" s="21"/>
      <c r="B15" s="22" t="s">
        <v>27</v>
      </c>
      <c r="C15" s="23"/>
      <c r="D15" s="24">
        <v>12</v>
      </c>
      <c r="E15" s="24">
        <v>14</v>
      </c>
      <c r="F15" s="24">
        <v>-2</v>
      </c>
      <c r="G15" s="25">
        <v>7</v>
      </c>
      <c r="H15" s="24">
        <v>5</v>
      </c>
      <c r="I15" s="24">
        <v>2</v>
      </c>
      <c r="J15" s="25">
        <v>5</v>
      </c>
      <c r="K15" s="24">
        <v>4</v>
      </c>
      <c r="L15" s="24">
        <f t="shared" si="1"/>
        <v>1</v>
      </c>
      <c r="M15" s="25">
        <v>8</v>
      </c>
      <c r="N15" s="24">
        <v>10</v>
      </c>
      <c r="O15" s="24">
        <v>-2</v>
      </c>
      <c r="P15" s="21"/>
      <c r="Q15" s="22" t="s">
        <v>28</v>
      </c>
      <c r="R15" s="23"/>
      <c r="S15" s="24">
        <v>5</v>
      </c>
      <c r="T15" s="25">
        <v>0</v>
      </c>
      <c r="U15" s="24">
        <v>5</v>
      </c>
      <c r="V15" s="24">
        <v>6</v>
      </c>
      <c r="W15" s="25">
        <v>6</v>
      </c>
      <c r="X15" s="24">
        <v>0</v>
      </c>
      <c r="Y15" s="24">
        <v>12</v>
      </c>
      <c r="Z15" s="25">
        <v>10</v>
      </c>
      <c r="AA15" s="24">
        <f t="shared" si="0"/>
        <v>2</v>
      </c>
      <c r="AB15" s="24">
        <v>4</v>
      </c>
      <c r="AC15" s="25">
        <v>8</v>
      </c>
      <c r="AD15" s="24">
        <v>-4</v>
      </c>
      <c r="AE15" s="2"/>
    </row>
    <row r="16" spans="1:31" ht="24.75" customHeight="1">
      <c r="A16" s="21"/>
      <c r="B16" s="22" t="s">
        <v>29</v>
      </c>
      <c r="C16" s="23"/>
      <c r="D16" s="24">
        <v>21</v>
      </c>
      <c r="E16" s="24">
        <v>7</v>
      </c>
      <c r="F16" s="24">
        <v>14</v>
      </c>
      <c r="G16" s="25">
        <v>24</v>
      </c>
      <c r="H16" s="24">
        <v>23</v>
      </c>
      <c r="I16" s="24">
        <v>1</v>
      </c>
      <c r="J16" s="25">
        <v>17</v>
      </c>
      <c r="K16" s="24">
        <v>23</v>
      </c>
      <c r="L16" s="24">
        <f t="shared" si="1"/>
        <v>-6</v>
      </c>
      <c r="M16" s="25">
        <v>13</v>
      </c>
      <c r="N16" s="24">
        <v>11</v>
      </c>
      <c r="O16" s="24">
        <v>2</v>
      </c>
      <c r="P16" s="21"/>
      <c r="Q16" s="22" t="s">
        <v>30</v>
      </c>
      <c r="R16" s="23"/>
      <c r="S16" s="24">
        <v>6</v>
      </c>
      <c r="T16" s="24">
        <v>4</v>
      </c>
      <c r="U16" s="24">
        <v>2</v>
      </c>
      <c r="V16" s="24">
        <v>4</v>
      </c>
      <c r="W16" s="24">
        <v>6</v>
      </c>
      <c r="X16" s="24">
        <v>-2</v>
      </c>
      <c r="Y16" s="24">
        <v>6</v>
      </c>
      <c r="Z16" s="24">
        <v>5</v>
      </c>
      <c r="AA16" s="24">
        <f t="shared" si="0"/>
        <v>1</v>
      </c>
      <c r="AB16" s="24">
        <v>4</v>
      </c>
      <c r="AC16" s="24">
        <v>2</v>
      </c>
      <c r="AD16" s="24">
        <v>2</v>
      </c>
      <c r="AE16" s="2"/>
    </row>
    <row r="17" spans="1:31" ht="24.75" customHeight="1">
      <c r="A17" s="21"/>
      <c r="B17" s="22" t="s">
        <v>31</v>
      </c>
      <c r="C17" s="23"/>
      <c r="D17" s="24">
        <v>60</v>
      </c>
      <c r="E17" s="24">
        <v>31</v>
      </c>
      <c r="F17" s="24">
        <v>29</v>
      </c>
      <c r="G17" s="24">
        <v>38</v>
      </c>
      <c r="H17" s="24">
        <v>54</v>
      </c>
      <c r="I17" s="24">
        <v>-16</v>
      </c>
      <c r="J17" s="24">
        <v>55</v>
      </c>
      <c r="K17" s="24">
        <v>47</v>
      </c>
      <c r="L17" s="24">
        <f t="shared" si="1"/>
        <v>8</v>
      </c>
      <c r="M17" s="24">
        <v>63</v>
      </c>
      <c r="N17" s="24">
        <v>38</v>
      </c>
      <c r="O17" s="24">
        <v>25</v>
      </c>
      <c r="P17" s="21"/>
      <c r="Q17" s="22" t="s">
        <v>32</v>
      </c>
      <c r="R17" s="23"/>
      <c r="S17" s="24">
        <v>2</v>
      </c>
      <c r="T17" s="24">
        <v>8</v>
      </c>
      <c r="U17" s="24">
        <v>-6</v>
      </c>
      <c r="V17" s="24">
        <v>5</v>
      </c>
      <c r="W17" s="24">
        <v>2</v>
      </c>
      <c r="X17" s="24">
        <v>3</v>
      </c>
      <c r="Y17" s="24">
        <v>4</v>
      </c>
      <c r="Z17" s="24">
        <v>5</v>
      </c>
      <c r="AA17" s="24">
        <f t="shared" si="0"/>
        <v>-1</v>
      </c>
      <c r="AB17" s="24">
        <v>4</v>
      </c>
      <c r="AC17" s="24">
        <v>10</v>
      </c>
      <c r="AD17" s="24">
        <v>-6</v>
      </c>
      <c r="AE17" s="2"/>
    </row>
    <row r="18" spans="1:31" ht="24.75" customHeight="1">
      <c r="A18" s="21"/>
      <c r="B18" s="22" t="s">
        <v>33</v>
      </c>
      <c r="C18" s="23"/>
      <c r="D18" s="24">
        <v>38</v>
      </c>
      <c r="E18" s="24">
        <v>44</v>
      </c>
      <c r="F18" s="24">
        <v>-6</v>
      </c>
      <c r="G18" s="24">
        <v>34</v>
      </c>
      <c r="H18" s="24">
        <v>47</v>
      </c>
      <c r="I18" s="24">
        <v>-13</v>
      </c>
      <c r="J18" s="24">
        <v>52</v>
      </c>
      <c r="K18" s="24">
        <v>75</v>
      </c>
      <c r="L18" s="24">
        <f t="shared" si="1"/>
        <v>-23</v>
      </c>
      <c r="M18" s="24">
        <v>28</v>
      </c>
      <c r="N18" s="24">
        <v>38</v>
      </c>
      <c r="O18" s="24">
        <v>-10</v>
      </c>
      <c r="P18" s="21"/>
      <c r="Q18" s="22" t="s">
        <v>34</v>
      </c>
      <c r="R18" s="23"/>
      <c r="S18" s="24">
        <v>4</v>
      </c>
      <c r="T18" s="24">
        <v>1</v>
      </c>
      <c r="U18" s="24">
        <v>3</v>
      </c>
      <c r="V18" s="24">
        <v>8</v>
      </c>
      <c r="W18" s="24">
        <v>5</v>
      </c>
      <c r="X18" s="24">
        <v>3</v>
      </c>
      <c r="Y18" s="24">
        <v>10</v>
      </c>
      <c r="Z18" s="24">
        <v>2</v>
      </c>
      <c r="AA18" s="24">
        <f t="shared" si="0"/>
        <v>8</v>
      </c>
      <c r="AB18" s="24">
        <v>11</v>
      </c>
      <c r="AC18" s="24">
        <v>4</v>
      </c>
      <c r="AD18" s="24">
        <v>7</v>
      </c>
      <c r="AE18" s="2"/>
    </row>
    <row r="19" spans="1:31" ht="24.75" customHeight="1">
      <c r="A19" s="21"/>
      <c r="B19" s="22" t="s">
        <v>35</v>
      </c>
      <c r="C19" s="23"/>
      <c r="D19" s="24">
        <v>99</v>
      </c>
      <c r="E19" s="24">
        <v>101</v>
      </c>
      <c r="F19" s="24">
        <v>-2</v>
      </c>
      <c r="G19" s="24">
        <v>114</v>
      </c>
      <c r="H19" s="24">
        <v>133</v>
      </c>
      <c r="I19" s="24">
        <v>-19</v>
      </c>
      <c r="J19" s="24">
        <v>121</v>
      </c>
      <c r="K19" s="24">
        <v>144</v>
      </c>
      <c r="L19" s="24">
        <f t="shared" si="1"/>
        <v>-23</v>
      </c>
      <c r="M19" s="24">
        <v>94</v>
      </c>
      <c r="N19" s="24">
        <v>144</v>
      </c>
      <c r="O19" s="24">
        <v>-50</v>
      </c>
      <c r="P19" s="21"/>
      <c r="Q19" s="22" t="s">
        <v>36</v>
      </c>
      <c r="R19" s="23"/>
      <c r="S19" s="24">
        <v>2</v>
      </c>
      <c r="T19" s="24">
        <v>1</v>
      </c>
      <c r="U19" s="25">
        <v>1</v>
      </c>
      <c r="V19" s="24">
        <v>4</v>
      </c>
      <c r="W19" s="24">
        <v>1</v>
      </c>
      <c r="X19" s="25">
        <v>3</v>
      </c>
      <c r="Y19" s="24">
        <v>3</v>
      </c>
      <c r="Z19" s="24">
        <v>2</v>
      </c>
      <c r="AA19" s="24">
        <f t="shared" si="0"/>
        <v>1</v>
      </c>
      <c r="AB19" s="24">
        <v>1</v>
      </c>
      <c r="AC19" s="24">
        <v>1</v>
      </c>
      <c r="AD19" s="24">
        <v>0</v>
      </c>
      <c r="AE19" s="2"/>
    </row>
    <row r="20" spans="1:31" ht="24.75" customHeight="1">
      <c r="A20" s="21"/>
      <c r="B20" s="22" t="s">
        <v>37</v>
      </c>
      <c r="C20" s="23"/>
      <c r="D20" s="24">
        <v>73</v>
      </c>
      <c r="E20" s="24">
        <v>45</v>
      </c>
      <c r="F20" s="24">
        <v>28</v>
      </c>
      <c r="G20" s="24">
        <v>66</v>
      </c>
      <c r="H20" s="24">
        <v>72</v>
      </c>
      <c r="I20" s="24">
        <v>-6</v>
      </c>
      <c r="J20" s="24">
        <v>79</v>
      </c>
      <c r="K20" s="24">
        <v>88</v>
      </c>
      <c r="L20" s="24">
        <f t="shared" si="1"/>
        <v>-9</v>
      </c>
      <c r="M20" s="24">
        <v>77</v>
      </c>
      <c r="N20" s="24">
        <v>83</v>
      </c>
      <c r="O20" s="24">
        <v>-6</v>
      </c>
      <c r="P20" s="21"/>
      <c r="Q20" s="22" t="s">
        <v>38</v>
      </c>
      <c r="R20" s="23"/>
      <c r="S20" s="24">
        <v>27</v>
      </c>
      <c r="T20" s="24">
        <v>15</v>
      </c>
      <c r="U20" s="24">
        <v>12</v>
      </c>
      <c r="V20" s="24">
        <v>93</v>
      </c>
      <c r="W20" s="24">
        <v>12</v>
      </c>
      <c r="X20" s="24">
        <v>81</v>
      </c>
      <c r="Y20" s="24">
        <v>41</v>
      </c>
      <c r="Z20" s="24">
        <v>19</v>
      </c>
      <c r="AA20" s="24">
        <f t="shared" si="0"/>
        <v>22</v>
      </c>
      <c r="AB20" s="24">
        <v>46</v>
      </c>
      <c r="AC20" s="24">
        <v>22</v>
      </c>
      <c r="AD20" s="24">
        <v>24</v>
      </c>
      <c r="AE20" s="2"/>
    </row>
    <row r="21" spans="1:31" ht="24.75" customHeight="1">
      <c r="A21" s="21"/>
      <c r="B21" s="22" t="s">
        <v>39</v>
      </c>
      <c r="C21" s="23"/>
      <c r="D21" s="24">
        <v>119</v>
      </c>
      <c r="E21" s="24">
        <v>39</v>
      </c>
      <c r="F21" s="24">
        <v>80</v>
      </c>
      <c r="G21" s="24">
        <v>100</v>
      </c>
      <c r="H21" s="24">
        <v>70</v>
      </c>
      <c r="I21" s="24">
        <v>30</v>
      </c>
      <c r="J21" s="24">
        <v>85</v>
      </c>
      <c r="K21" s="24">
        <v>56</v>
      </c>
      <c r="L21" s="24">
        <f t="shared" si="1"/>
        <v>29</v>
      </c>
      <c r="M21" s="24">
        <v>89</v>
      </c>
      <c r="N21" s="24">
        <v>62</v>
      </c>
      <c r="O21" s="24">
        <v>27</v>
      </c>
      <c r="P21" s="21"/>
      <c r="Q21" s="22" t="s">
        <v>40</v>
      </c>
      <c r="R21" s="23"/>
      <c r="S21" s="25">
        <v>0</v>
      </c>
      <c r="T21" s="25">
        <v>3</v>
      </c>
      <c r="U21" s="25">
        <v>-3</v>
      </c>
      <c r="V21" s="25">
        <v>9</v>
      </c>
      <c r="W21" s="25">
        <v>2</v>
      </c>
      <c r="X21" s="24">
        <v>7</v>
      </c>
      <c r="Y21" s="25">
        <v>3</v>
      </c>
      <c r="Z21" s="25">
        <v>0</v>
      </c>
      <c r="AA21" s="24">
        <f t="shared" si="0"/>
        <v>3</v>
      </c>
      <c r="AB21" s="25">
        <v>8</v>
      </c>
      <c r="AC21" s="25">
        <v>2</v>
      </c>
      <c r="AD21" s="24">
        <v>6</v>
      </c>
      <c r="AE21" s="2"/>
    </row>
    <row r="22" spans="1:31" ht="24.75" customHeight="1">
      <c r="A22" s="21"/>
      <c r="B22" s="22" t="s">
        <v>41</v>
      </c>
      <c r="C22" s="23"/>
      <c r="D22" s="24">
        <v>188</v>
      </c>
      <c r="E22" s="24">
        <v>129</v>
      </c>
      <c r="F22" s="24">
        <v>59</v>
      </c>
      <c r="G22" s="24">
        <v>215</v>
      </c>
      <c r="H22" s="24">
        <v>165</v>
      </c>
      <c r="I22" s="24">
        <v>50</v>
      </c>
      <c r="J22" s="24">
        <v>183</v>
      </c>
      <c r="K22" s="24">
        <v>172</v>
      </c>
      <c r="L22" s="24">
        <f t="shared" si="1"/>
        <v>11</v>
      </c>
      <c r="M22" s="24">
        <v>180</v>
      </c>
      <c r="N22" s="24">
        <v>166</v>
      </c>
      <c r="O22" s="24">
        <v>14</v>
      </c>
      <c r="P22" s="21"/>
      <c r="Q22" s="22" t="s">
        <v>42</v>
      </c>
      <c r="R22" s="23"/>
      <c r="S22" s="24">
        <v>11</v>
      </c>
      <c r="T22" s="24">
        <v>4</v>
      </c>
      <c r="U22" s="24">
        <v>7</v>
      </c>
      <c r="V22" s="24">
        <v>3</v>
      </c>
      <c r="W22" s="24">
        <v>8</v>
      </c>
      <c r="X22" s="24">
        <v>-5</v>
      </c>
      <c r="Y22" s="24">
        <v>6</v>
      </c>
      <c r="Z22" s="24">
        <v>6</v>
      </c>
      <c r="AA22" s="24">
        <f t="shared" si="0"/>
        <v>0</v>
      </c>
      <c r="AB22" s="24">
        <v>1</v>
      </c>
      <c r="AC22" s="24">
        <v>9</v>
      </c>
      <c r="AD22" s="24">
        <v>-8</v>
      </c>
      <c r="AE22" s="2"/>
    </row>
    <row r="23" spans="1:31" ht="24.75" customHeight="1">
      <c r="A23" s="21"/>
      <c r="B23" s="22" t="s">
        <v>43</v>
      </c>
      <c r="C23" s="23"/>
      <c r="D23" s="24">
        <v>96</v>
      </c>
      <c r="E23" s="24">
        <v>58</v>
      </c>
      <c r="F23" s="24">
        <v>38</v>
      </c>
      <c r="G23" s="24">
        <v>118</v>
      </c>
      <c r="H23" s="24">
        <v>80</v>
      </c>
      <c r="I23" s="24">
        <v>38</v>
      </c>
      <c r="J23" s="24">
        <v>105</v>
      </c>
      <c r="K23" s="24">
        <v>64</v>
      </c>
      <c r="L23" s="24">
        <f t="shared" si="1"/>
        <v>41</v>
      </c>
      <c r="M23" s="24">
        <v>82</v>
      </c>
      <c r="N23" s="24">
        <v>63</v>
      </c>
      <c r="O23" s="24">
        <v>19</v>
      </c>
      <c r="P23" s="21"/>
      <c r="Q23" s="22" t="s">
        <v>44</v>
      </c>
      <c r="R23" s="23"/>
      <c r="S23" s="24">
        <v>5</v>
      </c>
      <c r="T23" s="24">
        <v>3</v>
      </c>
      <c r="U23" s="24">
        <v>2</v>
      </c>
      <c r="V23" s="24">
        <v>2</v>
      </c>
      <c r="W23" s="24">
        <v>5</v>
      </c>
      <c r="X23" s="24">
        <v>-3</v>
      </c>
      <c r="Y23" s="24">
        <v>2</v>
      </c>
      <c r="Z23" s="24">
        <v>7</v>
      </c>
      <c r="AA23" s="24">
        <f t="shared" si="0"/>
        <v>-5</v>
      </c>
      <c r="AB23" s="24">
        <v>4</v>
      </c>
      <c r="AC23" s="24">
        <v>4</v>
      </c>
      <c r="AD23" s="24">
        <v>0</v>
      </c>
      <c r="AE23" s="2"/>
    </row>
    <row r="24" spans="1:31" ht="24.75" customHeight="1">
      <c r="A24" s="21"/>
      <c r="B24" s="22" t="s">
        <v>45</v>
      </c>
      <c r="C24" s="23"/>
      <c r="D24" s="24">
        <v>6</v>
      </c>
      <c r="E24" s="24">
        <v>3</v>
      </c>
      <c r="F24" s="24">
        <v>3</v>
      </c>
      <c r="G24" s="25">
        <v>7</v>
      </c>
      <c r="H24" s="24">
        <v>6</v>
      </c>
      <c r="I24" s="24">
        <v>1</v>
      </c>
      <c r="J24" s="25">
        <v>5</v>
      </c>
      <c r="K24" s="24">
        <v>3</v>
      </c>
      <c r="L24" s="24">
        <f t="shared" si="1"/>
        <v>2</v>
      </c>
      <c r="M24" s="25">
        <v>3</v>
      </c>
      <c r="N24" s="24">
        <v>3</v>
      </c>
      <c r="O24" s="24">
        <v>0</v>
      </c>
      <c r="P24" s="21"/>
      <c r="Q24" s="22" t="s">
        <v>46</v>
      </c>
      <c r="R24" s="23"/>
      <c r="S24" s="24">
        <v>16</v>
      </c>
      <c r="T24" s="25">
        <v>2</v>
      </c>
      <c r="U24" s="24">
        <v>14</v>
      </c>
      <c r="V24" s="24">
        <v>11</v>
      </c>
      <c r="W24" s="25">
        <v>17</v>
      </c>
      <c r="X24" s="24">
        <v>-6</v>
      </c>
      <c r="Y24" s="24">
        <v>6</v>
      </c>
      <c r="Z24" s="25">
        <v>7</v>
      </c>
      <c r="AA24" s="24">
        <f t="shared" si="0"/>
        <v>-1</v>
      </c>
      <c r="AB24" s="24">
        <v>9</v>
      </c>
      <c r="AC24" s="25">
        <v>7</v>
      </c>
      <c r="AD24" s="24">
        <v>2</v>
      </c>
      <c r="AE24" s="2"/>
    </row>
    <row r="25" spans="1:31" ht="24.75" customHeight="1">
      <c r="A25" s="21"/>
      <c r="B25" s="22" t="s">
        <v>47</v>
      </c>
      <c r="C25" s="23"/>
      <c r="D25" s="24">
        <v>52</v>
      </c>
      <c r="E25" s="24">
        <v>34</v>
      </c>
      <c r="F25" s="24">
        <v>18</v>
      </c>
      <c r="G25" s="24">
        <v>73</v>
      </c>
      <c r="H25" s="24">
        <v>49</v>
      </c>
      <c r="I25" s="24">
        <v>24</v>
      </c>
      <c r="J25" s="24">
        <v>61</v>
      </c>
      <c r="K25" s="24">
        <v>59</v>
      </c>
      <c r="L25" s="24">
        <f t="shared" si="1"/>
        <v>2</v>
      </c>
      <c r="M25" s="24">
        <v>57</v>
      </c>
      <c r="N25" s="24">
        <v>39</v>
      </c>
      <c r="O25" s="24">
        <v>18</v>
      </c>
      <c r="P25" s="21"/>
      <c r="Q25" s="22" t="s">
        <v>48</v>
      </c>
      <c r="R25" s="23"/>
      <c r="S25" s="24">
        <v>0</v>
      </c>
      <c r="T25" s="24">
        <v>2</v>
      </c>
      <c r="U25" s="25">
        <v>-2</v>
      </c>
      <c r="V25" s="24">
        <v>4</v>
      </c>
      <c r="W25" s="24">
        <v>4</v>
      </c>
      <c r="X25" s="24">
        <v>0</v>
      </c>
      <c r="Y25" s="24">
        <v>4</v>
      </c>
      <c r="Z25" s="24">
        <v>3</v>
      </c>
      <c r="AA25" s="24">
        <f t="shared" si="0"/>
        <v>1</v>
      </c>
      <c r="AB25" s="24">
        <v>3</v>
      </c>
      <c r="AC25" s="24">
        <v>1</v>
      </c>
      <c r="AD25" s="24">
        <v>2</v>
      </c>
      <c r="AE25" s="2"/>
    </row>
    <row r="26" spans="1:31" ht="24.75" customHeight="1">
      <c r="A26" s="21"/>
      <c r="B26" s="22" t="s">
        <v>49</v>
      </c>
      <c r="C26" s="23"/>
      <c r="D26" s="24">
        <v>64</v>
      </c>
      <c r="E26" s="24">
        <v>37</v>
      </c>
      <c r="F26" s="24">
        <v>27</v>
      </c>
      <c r="G26" s="24">
        <v>46</v>
      </c>
      <c r="H26" s="24">
        <v>45</v>
      </c>
      <c r="I26" s="24">
        <v>1</v>
      </c>
      <c r="J26" s="24">
        <v>49</v>
      </c>
      <c r="K26" s="24">
        <v>30</v>
      </c>
      <c r="L26" s="24">
        <f t="shared" si="1"/>
        <v>19</v>
      </c>
      <c r="M26" s="24">
        <v>40</v>
      </c>
      <c r="N26" s="24">
        <v>40</v>
      </c>
      <c r="O26" s="24">
        <v>0</v>
      </c>
      <c r="P26" s="21"/>
      <c r="Q26" s="22" t="s">
        <v>50</v>
      </c>
      <c r="R26" s="23"/>
      <c r="S26" s="24">
        <v>2</v>
      </c>
      <c r="T26" s="24">
        <v>3</v>
      </c>
      <c r="U26" s="24">
        <v>-1</v>
      </c>
      <c r="V26" s="24">
        <v>4</v>
      </c>
      <c r="W26" s="24">
        <v>6</v>
      </c>
      <c r="X26" s="24">
        <v>-2</v>
      </c>
      <c r="Y26" s="24">
        <v>2</v>
      </c>
      <c r="Z26" s="24">
        <v>7</v>
      </c>
      <c r="AA26" s="24">
        <f t="shared" si="0"/>
        <v>-5</v>
      </c>
      <c r="AB26" s="24">
        <v>3</v>
      </c>
      <c r="AC26" s="24">
        <v>2</v>
      </c>
      <c r="AD26" s="24">
        <v>1</v>
      </c>
      <c r="AE26" s="2"/>
    </row>
    <row r="27" spans="1:31" ht="24.75" customHeight="1">
      <c r="A27" s="21"/>
      <c r="B27" s="22" t="s">
        <v>51</v>
      </c>
      <c r="C27" s="23"/>
      <c r="D27" s="24">
        <v>56</v>
      </c>
      <c r="E27" s="24">
        <v>37</v>
      </c>
      <c r="F27" s="24">
        <v>19</v>
      </c>
      <c r="G27" s="24">
        <v>62</v>
      </c>
      <c r="H27" s="24">
        <v>48</v>
      </c>
      <c r="I27" s="24">
        <v>14</v>
      </c>
      <c r="J27" s="24">
        <v>71</v>
      </c>
      <c r="K27" s="24">
        <v>36</v>
      </c>
      <c r="L27" s="24">
        <f t="shared" si="1"/>
        <v>35</v>
      </c>
      <c r="M27" s="24">
        <v>64</v>
      </c>
      <c r="N27" s="24">
        <v>48</v>
      </c>
      <c r="O27" s="24">
        <v>16</v>
      </c>
      <c r="P27" s="21"/>
      <c r="Q27" s="22" t="s">
        <v>52</v>
      </c>
      <c r="R27" s="23"/>
      <c r="S27" s="24">
        <v>6</v>
      </c>
      <c r="T27" s="24">
        <v>5</v>
      </c>
      <c r="U27" s="24">
        <v>1</v>
      </c>
      <c r="V27" s="24">
        <v>3</v>
      </c>
      <c r="W27" s="24">
        <v>6</v>
      </c>
      <c r="X27" s="24">
        <v>-3</v>
      </c>
      <c r="Y27" s="24">
        <v>16</v>
      </c>
      <c r="Z27" s="24">
        <v>6</v>
      </c>
      <c r="AA27" s="24">
        <f t="shared" si="0"/>
        <v>10</v>
      </c>
      <c r="AB27" s="24">
        <v>3</v>
      </c>
      <c r="AC27" s="24">
        <v>9</v>
      </c>
      <c r="AD27" s="24">
        <v>-6</v>
      </c>
      <c r="AE27" s="2"/>
    </row>
    <row r="28" spans="1:31" ht="24.75" customHeight="1">
      <c r="A28" s="21"/>
      <c r="B28" s="22" t="s">
        <v>53</v>
      </c>
      <c r="C28" s="23"/>
      <c r="D28" s="24">
        <v>158</v>
      </c>
      <c r="E28" s="24">
        <v>124</v>
      </c>
      <c r="F28" s="24">
        <v>34</v>
      </c>
      <c r="G28" s="24">
        <v>152</v>
      </c>
      <c r="H28" s="24">
        <v>133</v>
      </c>
      <c r="I28" s="24">
        <v>19</v>
      </c>
      <c r="J28" s="24">
        <v>132</v>
      </c>
      <c r="K28" s="24">
        <v>158</v>
      </c>
      <c r="L28" s="24">
        <f t="shared" si="1"/>
        <v>-26</v>
      </c>
      <c r="M28" s="24">
        <v>121</v>
      </c>
      <c r="N28" s="24">
        <v>173</v>
      </c>
      <c r="O28" s="24">
        <v>-52</v>
      </c>
      <c r="P28" s="21"/>
      <c r="Q28" s="22" t="s">
        <v>54</v>
      </c>
      <c r="R28" s="23"/>
      <c r="S28" s="24">
        <v>16</v>
      </c>
      <c r="T28" s="24">
        <v>27</v>
      </c>
      <c r="U28" s="24">
        <v>-11</v>
      </c>
      <c r="V28" s="24">
        <v>52</v>
      </c>
      <c r="W28" s="24">
        <v>69</v>
      </c>
      <c r="X28" s="24">
        <v>-17</v>
      </c>
      <c r="Y28" s="24">
        <v>56</v>
      </c>
      <c r="Z28" s="24">
        <v>52</v>
      </c>
      <c r="AA28" s="24">
        <f t="shared" si="0"/>
        <v>4</v>
      </c>
      <c r="AB28" s="24">
        <v>69</v>
      </c>
      <c r="AC28" s="24">
        <v>57</v>
      </c>
      <c r="AD28" s="24">
        <v>12</v>
      </c>
      <c r="AE28" s="2"/>
    </row>
    <row r="29" spans="1:31" ht="24.75" customHeight="1">
      <c r="A29" s="21"/>
      <c r="B29" s="22" t="s">
        <v>55</v>
      </c>
      <c r="C29" s="23"/>
      <c r="D29" s="24">
        <v>35</v>
      </c>
      <c r="E29" s="24">
        <v>8</v>
      </c>
      <c r="F29" s="24">
        <v>27</v>
      </c>
      <c r="G29" s="24">
        <v>44</v>
      </c>
      <c r="H29" s="24">
        <v>28</v>
      </c>
      <c r="I29" s="24">
        <v>16</v>
      </c>
      <c r="J29" s="24">
        <v>48</v>
      </c>
      <c r="K29" s="24">
        <v>21</v>
      </c>
      <c r="L29" s="24">
        <f t="shared" si="1"/>
        <v>27</v>
      </c>
      <c r="M29" s="24">
        <v>28</v>
      </c>
      <c r="N29" s="24">
        <v>35</v>
      </c>
      <c r="O29" s="24">
        <v>-7</v>
      </c>
      <c r="P29" s="21"/>
      <c r="Q29" s="26" t="s">
        <v>56</v>
      </c>
      <c r="R29" s="23"/>
      <c r="S29" s="24">
        <v>7</v>
      </c>
      <c r="T29" s="25">
        <v>12</v>
      </c>
      <c r="U29" s="25">
        <v>-5</v>
      </c>
      <c r="V29" s="24">
        <v>16</v>
      </c>
      <c r="W29" s="25">
        <v>27</v>
      </c>
      <c r="X29" s="24">
        <v>-11</v>
      </c>
      <c r="Y29" s="24">
        <v>17</v>
      </c>
      <c r="Z29" s="25">
        <v>28</v>
      </c>
      <c r="AA29" s="24">
        <f t="shared" si="0"/>
        <v>-11</v>
      </c>
      <c r="AB29" s="24">
        <v>22</v>
      </c>
      <c r="AC29" s="25">
        <v>28</v>
      </c>
      <c r="AD29" s="24">
        <v>-6</v>
      </c>
      <c r="AE29" s="2"/>
    </row>
    <row r="30" spans="1:31" ht="24.75" customHeight="1">
      <c r="A30" s="13"/>
      <c r="B30" s="27" t="s">
        <v>57</v>
      </c>
      <c r="C30" s="28"/>
      <c r="D30" s="29">
        <v>57</v>
      </c>
      <c r="E30" s="29">
        <v>33</v>
      </c>
      <c r="F30" s="29">
        <v>24</v>
      </c>
      <c r="G30" s="29">
        <v>32</v>
      </c>
      <c r="H30" s="29">
        <v>78</v>
      </c>
      <c r="I30" s="29">
        <v>-46</v>
      </c>
      <c r="J30" s="29">
        <v>37</v>
      </c>
      <c r="K30" s="24">
        <v>34</v>
      </c>
      <c r="L30" s="24">
        <f t="shared" si="1"/>
        <v>3</v>
      </c>
      <c r="M30" s="29">
        <v>49</v>
      </c>
      <c r="N30" s="24">
        <v>29</v>
      </c>
      <c r="O30" s="24">
        <v>20</v>
      </c>
      <c r="P30" s="30"/>
      <c r="Q30" s="31" t="s">
        <v>58</v>
      </c>
      <c r="R30" s="32"/>
      <c r="S30" s="33">
        <v>1562</v>
      </c>
      <c r="T30" s="33">
        <v>1146</v>
      </c>
      <c r="U30" s="33">
        <v>416</v>
      </c>
      <c r="V30" s="33">
        <v>1722</v>
      </c>
      <c r="W30" s="33">
        <v>1512</v>
      </c>
      <c r="X30" s="33">
        <v>210</v>
      </c>
      <c r="Y30" s="33">
        <v>1720</v>
      </c>
      <c r="Z30" s="33">
        <v>1508</v>
      </c>
      <c r="AA30" s="33">
        <f t="shared" si="0"/>
        <v>212</v>
      </c>
      <c r="AB30" s="33">
        <v>1553</v>
      </c>
      <c r="AC30" s="33">
        <v>1440</v>
      </c>
      <c r="AD30" s="33">
        <v>113</v>
      </c>
      <c r="AE30" s="2"/>
    </row>
    <row r="31" spans="1:31" ht="21" customHeight="1">
      <c r="A31" s="57" t="s">
        <v>59</v>
      </c>
      <c r="B31" s="57"/>
      <c r="C31" s="57"/>
      <c r="D31" s="57"/>
      <c r="E31" s="34" t="s">
        <v>60</v>
      </c>
      <c r="F31" s="35"/>
      <c r="G31" s="36"/>
      <c r="H31" s="36"/>
      <c r="I31" s="36"/>
      <c r="J31" s="36"/>
      <c r="K31" s="37"/>
      <c r="L31" s="37"/>
      <c r="M31" s="36"/>
      <c r="N31" s="37"/>
      <c r="O31" s="37"/>
      <c r="P31" s="38" t="s">
        <v>61</v>
      </c>
      <c r="Q31" s="2"/>
      <c r="R31" s="2"/>
      <c r="S31" s="2"/>
      <c r="T31" s="2"/>
      <c r="U31" s="2"/>
      <c r="V31" s="2"/>
      <c r="W31" s="2"/>
      <c r="X31" s="2"/>
      <c r="Y31" s="39"/>
      <c r="Z31" s="2"/>
      <c r="AA31" s="2"/>
      <c r="AB31" s="39"/>
      <c r="AC31" s="2"/>
      <c r="AD31" s="2"/>
      <c r="AE31" s="2"/>
    </row>
    <row r="32" spans="1:31" ht="13.5">
      <c r="A32" s="2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3.5">
      <c r="A33" s="2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3.5">
      <c r="A34" s="2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3.5">
      <c r="A35" s="2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3.5">
      <c r="A36" s="2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</sheetData>
  <sheetProtection/>
  <mergeCells count="11">
    <mergeCell ref="Q4:Q5"/>
    <mergeCell ref="S4:U4"/>
    <mergeCell ref="V4:X4"/>
    <mergeCell ref="Y4:AA4"/>
    <mergeCell ref="AB4:AD4"/>
    <mergeCell ref="A31:D31"/>
    <mergeCell ref="B4:B5"/>
    <mergeCell ref="D4:F4"/>
    <mergeCell ref="G4:I4"/>
    <mergeCell ref="J4:L4"/>
    <mergeCell ref="M4:O4"/>
  </mergeCells>
  <printOptions horizontalCentered="1"/>
  <pageMargins left="0.7874015748031497" right="0.7874015748031497" top="0.5905511811023623" bottom="0.7874015748031497" header="0.5118110236220472" footer="0.5118110236220472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P29"/>
  <sheetViews>
    <sheetView showGridLines="0" zoomScaleSheetLayoutView="80" zoomScalePageLayoutView="0" workbookViewId="0" topLeftCell="A1">
      <selection activeCell="L11" sqref="L11"/>
    </sheetView>
  </sheetViews>
  <sheetFormatPr defaultColWidth="9.140625" defaultRowHeight="15"/>
  <cols>
    <col min="1" max="1" width="1.28515625" style="3" customWidth="1"/>
    <col min="2" max="2" width="9.7109375" style="40" bestFit="1" customWidth="1"/>
    <col min="3" max="3" width="1.28515625" style="3" customWidth="1"/>
    <col min="4" max="15" width="6.140625" style="3" customWidth="1"/>
    <col min="16" max="16384" width="9.00390625" style="3" customWidth="1"/>
  </cols>
  <sheetData>
    <row r="1" spans="1:16" ht="30" customHeight="1">
      <c r="A1" s="2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1" customHeight="1">
      <c r="A2" s="4" t="s">
        <v>62</v>
      </c>
      <c r="B2" s="5"/>
      <c r="C2" s="4"/>
      <c r="D2" s="4"/>
      <c r="E2" s="4"/>
      <c r="F2" s="5"/>
      <c r="G2" s="5"/>
      <c r="H2" s="5"/>
      <c r="I2" s="4"/>
      <c r="J2" s="5"/>
      <c r="K2" s="5"/>
      <c r="L2" s="5"/>
      <c r="M2" s="5"/>
      <c r="N2" s="5"/>
      <c r="O2" s="5"/>
      <c r="P2" s="2"/>
    </row>
    <row r="3" spans="1:16" ht="21" customHeight="1" thickBot="1">
      <c r="A3" s="2"/>
      <c r="B3" s="1"/>
      <c r="C3" s="2"/>
      <c r="D3" s="2"/>
      <c r="E3" s="2"/>
      <c r="F3" s="10"/>
      <c r="G3" s="2"/>
      <c r="H3" s="2"/>
      <c r="I3" s="2"/>
      <c r="J3" s="2"/>
      <c r="K3" s="2"/>
      <c r="L3" s="2"/>
      <c r="M3" s="2"/>
      <c r="N3" s="2"/>
      <c r="O3" s="10" t="s">
        <v>2</v>
      </c>
      <c r="P3" s="2"/>
    </row>
    <row r="4" spans="1:16" ht="26.25" customHeight="1">
      <c r="A4" s="11"/>
      <c r="B4" s="60" t="s">
        <v>63</v>
      </c>
      <c r="C4" s="41"/>
      <c r="D4" s="61" t="s">
        <v>4</v>
      </c>
      <c r="E4" s="62"/>
      <c r="F4" s="63"/>
      <c r="G4" s="61">
        <v>24</v>
      </c>
      <c r="H4" s="62"/>
      <c r="I4" s="63"/>
      <c r="J4" s="61">
        <v>25</v>
      </c>
      <c r="K4" s="62"/>
      <c r="L4" s="63"/>
      <c r="M4" s="56">
        <v>26</v>
      </c>
      <c r="N4" s="56"/>
      <c r="O4" s="56"/>
      <c r="P4" s="2"/>
    </row>
    <row r="5" spans="1:16" ht="26.25" customHeight="1">
      <c r="A5" s="13"/>
      <c r="B5" s="59"/>
      <c r="C5" s="28"/>
      <c r="D5" s="42" t="s">
        <v>6</v>
      </c>
      <c r="E5" s="42" t="s">
        <v>7</v>
      </c>
      <c r="F5" s="15" t="s">
        <v>8</v>
      </c>
      <c r="G5" s="42" t="s">
        <v>6</v>
      </c>
      <c r="H5" s="42" t="s">
        <v>7</v>
      </c>
      <c r="I5" s="15" t="s">
        <v>8</v>
      </c>
      <c r="J5" s="42" t="s">
        <v>6</v>
      </c>
      <c r="K5" s="42" t="s">
        <v>7</v>
      </c>
      <c r="L5" s="15" t="s">
        <v>8</v>
      </c>
      <c r="M5" s="42" t="s">
        <v>6</v>
      </c>
      <c r="N5" s="42" t="s">
        <v>7</v>
      </c>
      <c r="O5" s="15" t="s">
        <v>8</v>
      </c>
      <c r="P5" s="2"/>
    </row>
    <row r="6" spans="1:16" ht="21.75" customHeight="1">
      <c r="A6" s="43"/>
      <c r="B6" s="44" t="s">
        <v>64</v>
      </c>
      <c r="C6" s="45"/>
      <c r="D6" s="46">
        <v>1168</v>
      </c>
      <c r="E6" s="47">
        <v>902</v>
      </c>
      <c r="F6" s="47">
        <f>D6-E6</f>
        <v>266</v>
      </c>
      <c r="G6" s="48">
        <v>1235</v>
      </c>
      <c r="H6" s="47">
        <v>949</v>
      </c>
      <c r="I6" s="24">
        <f>G6-H6</f>
        <v>286</v>
      </c>
      <c r="J6" s="48">
        <f>1164</f>
        <v>1164</v>
      </c>
      <c r="K6" s="47">
        <v>1033</v>
      </c>
      <c r="L6" s="24">
        <f>J6-K6</f>
        <v>131</v>
      </c>
      <c r="M6" s="48">
        <v>1012</v>
      </c>
      <c r="N6" s="47">
        <v>959</v>
      </c>
      <c r="O6" s="24">
        <f>M6-N6</f>
        <v>53</v>
      </c>
      <c r="P6" s="2"/>
    </row>
    <row r="7" spans="1:16" ht="21.75" customHeight="1">
      <c r="A7" s="21"/>
      <c r="B7" s="22" t="s">
        <v>65</v>
      </c>
      <c r="C7" s="23"/>
      <c r="D7" s="35">
        <v>40</v>
      </c>
      <c r="E7" s="24">
        <v>18</v>
      </c>
      <c r="F7" s="24">
        <f aca="true" t="shared" si="0" ref="F7:F23">D7-E7</f>
        <v>22</v>
      </c>
      <c r="G7" s="49">
        <v>52</v>
      </c>
      <c r="H7" s="24">
        <v>32</v>
      </c>
      <c r="I7" s="24">
        <f aca="true" t="shared" si="1" ref="I7:I24">G7-H7</f>
        <v>20</v>
      </c>
      <c r="J7" s="49">
        <v>40</v>
      </c>
      <c r="K7" s="24">
        <v>27</v>
      </c>
      <c r="L7" s="24">
        <f aca="true" t="shared" si="2" ref="L7:L24">J7-K7</f>
        <v>13</v>
      </c>
      <c r="M7" s="49">
        <v>45</v>
      </c>
      <c r="N7" s="24">
        <v>30</v>
      </c>
      <c r="O7" s="24">
        <f aca="true" t="shared" si="3" ref="O7:O24">M7-N7</f>
        <v>15</v>
      </c>
      <c r="P7" s="2"/>
    </row>
    <row r="8" spans="1:16" ht="21.75" customHeight="1">
      <c r="A8" s="21"/>
      <c r="B8" s="22" t="s">
        <v>66</v>
      </c>
      <c r="C8" s="23"/>
      <c r="D8" s="35">
        <v>110</v>
      </c>
      <c r="E8" s="24">
        <v>64</v>
      </c>
      <c r="F8" s="24">
        <f t="shared" si="0"/>
        <v>46</v>
      </c>
      <c r="G8" s="49">
        <v>85</v>
      </c>
      <c r="H8" s="24">
        <v>46</v>
      </c>
      <c r="I8" s="24">
        <f t="shared" si="1"/>
        <v>39</v>
      </c>
      <c r="J8" s="49">
        <v>116</v>
      </c>
      <c r="K8" s="24">
        <v>81</v>
      </c>
      <c r="L8" s="24">
        <f t="shared" si="2"/>
        <v>35</v>
      </c>
      <c r="M8" s="49">
        <v>104</v>
      </c>
      <c r="N8" s="24">
        <v>76</v>
      </c>
      <c r="O8" s="24">
        <f t="shared" si="3"/>
        <v>28</v>
      </c>
      <c r="P8" s="2"/>
    </row>
    <row r="9" spans="1:16" ht="21.75" customHeight="1">
      <c r="A9" s="21"/>
      <c r="B9" s="22" t="s">
        <v>67</v>
      </c>
      <c r="C9" s="23"/>
      <c r="D9" s="35">
        <v>24</v>
      </c>
      <c r="E9" s="24">
        <v>16</v>
      </c>
      <c r="F9" s="24">
        <f t="shared" si="0"/>
        <v>8</v>
      </c>
      <c r="G9" s="49">
        <v>26</v>
      </c>
      <c r="H9" s="24">
        <v>10</v>
      </c>
      <c r="I9" s="24">
        <f t="shared" si="1"/>
        <v>16</v>
      </c>
      <c r="J9" s="49">
        <v>32</v>
      </c>
      <c r="K9" s="24">
        <v>10</v>
      </c>
      <c r="L9" s="24">
        <f t="shared" si="2"/>
        <v>22</v>
      </c>
      <c r="M9" s="49">
        <v>20</v>
      </c>
      <c r="N9" s="24">
        <v>7</v>
      </c>
      <c r="O9" s="24">
        <f t="shared" si="3"/>
        <v>13</v>
      </c>
      <c r="P9" s="2"/>
    </row>
    <row r="10" spans="1:16" ht="21.75" customHeight="1">
      <c r="A10" s="21"/>
      <c r="B10" s="22" t="s">
        <v>68</v>
      </c>
      <c r="C10" s="23"/>
      <c r="D10" s="35">
        <v>17</v>
      </c>
      <c r="E10" s="24">
        <v>13</v>
      </c>
      <c r="F10" s="24">
        <f t="shared" si="0"/>
        <v>4</v>
      </c>
      <c r="G10" s="49">
        <v>16</v>
      </c>
      <c r="H10" s="24">
        <v>17</v>
      </c>
      <c r="I10" s="24">
        <f t="shared" si="1"/>
        <v>-1</v>
      </c>
      <c r="J10" s="49">
        <v>9</v>
      </c>
      <c r="K10" s="24">
        <v>10</v>
      </c>
      <c r="L10" s="24">
        <f t="shared" si="2"/>
        <v>-1</v>
      </c>
      <c r="M10" s="49">
        <v>26</v>
      </c>
      <c r="N10" s="24">
        <v>12</v>
      </c>
      <c r="O10" s="24">
        <f t="shared" si="3"/>
        <v>14</v>
      </c>
      <c r="P10" s="2"/>
    </row>
    <row r="11" spans="1:16" ht="21.75" customHeight="1">
      <c r="A11" s="21"/>
      <c r="B11" s="22" t="s">
        <v>69</v>
      </c>
      <c r="C11" s="23"/>
      <c r="D11" s="35">
        <v>60</v>
      </c>
      <c r="E11" s="24">
        <v>32</v>
      </c>
      <c r="F11" s="24">
        <f t="shared" si="0"/>
        <v>28</v>
      </c>
      <c r="G11" s="49">
        <v>57</v>
      </c>
      <c r="H11" s="24">
        <v>23</v>
      </c>
      <c r="I11" s="24">
        <f t="shared" si="1"/>
        <v>34</v>
      </c>
      <c r="J11" s="49">
        <v>63</v>
      </c>
      <c r="K11" s="24">
        <v>31</v>
      </c>
      <c r="L11" s="24">
        <f t="shared" si="2"/>
        <v>32</v>
      </c>
      <c r="M11" s="49">
        <v>56</v>
      </c>
      <c r="N11" s="24">
        <v>15</v>
      </c>
      <c r="O11" s="24">
        <f t="shared" si="3"/>
        <v>41</v>
      </c>
      <c r="P11" s="2"/>
    </row>
    <row r="12" spans="1:16" ht="21.75" customHeight="1">
      <c r="A12" s="21"/>
      <c r="B12" s="22" t="s">
        <v>70</v>
      </c>
      <c r="C12" s="23"/>
      <c r="D12" s="35">
        <v>15</v>
      </c>
      <c r="E12" s="24">
        <v>7</v>
      </c>
      <c r="F12" s="24">
        <f t="shared" si="0"/>
        <v>8</v>
      </c>
      <c r="G12" s="49">
        <v>19</v>
      </c>
      <c r="H12" s="24">
        <v>19</v>
      </c>
      <c r="I12" s="24">
        <f t="shared" si="1"/>
        <v>0</v>
      </c>
      <c r="J12" s="49">
        <v>14</v>
      </c>
      <c r="K12" s="24">
        <v>8</v>
      </c>
      <c r="L12" s="24">
        <f t="shared" si="2"/>
        <v>6</v>
      </c>
      <c r="M12" s="49">
        <v>16</v>
      </c>
      <c r="N12" s="24">
        <v>9</v>
      </c>
      <c r="O12" s="24">
        <f t="shared" si="3"/>
        <v>7</v>
      </c>
      <c r="P12" s="2"/>
    </row>
    <row r="13" spans="1:16" ht="21.75" customHeight="1">
      <c r="A13" s="21"/>
      <c r="B13" s="22" t="s">
        <v>71</v>
      </c>
      <c r="C13" s="23"/>
      <c r="D13" s="35">
        <v>32</v>
      </c>
      <c r="E13" s="24">
        <v>15</v>
      </c>
      <c r="F13" s="24">
        <f t="shared" si="0"/>
        <v>17</v>
      </c>
      <c r="G13" s="49">
        <v>26</v>
      </c>
      <c r="H13" s="24">
        <v>38</v>
      </c>
      <c r="I13" s="24">
        <f t="shared" si="1"/>
        <v>-12</v>
      </c>
      <c r="J13" s="49">
        <v>23</v>
      </c>
      <c r="K13" s="24">
        <v>22</v>
      </c>
      <c r="L13" s="24">
        <f t="shared" si="2"/>
        <v>1</v>
      </c>
      <c r="M13" s="49">
        <v>18</v>
      </c>
      <c r="N13" s="24">
        <v>20</v>
      </c>
      <c r="O13" s="24">
        <f t="shared" si="3"/>
        <v>-2</v>
      </c>
      <c r="P13" s="2"/>
    </row>
    <row r="14" spans="1:16" ht="21.75" customHeight="1">
      <c r="A14" s="21"/>
      <c r="B14" s="22" t="s">
        <v>72</v>
      </c>
      <c r="C14" s="23"/>
      <c r="D14" s="35">
        <v>384</v>
      </c>
      <c r="E14" s="24">
        <v>305</v>
      </c>
      <c r="F14" s="24">
        <f t="shared" si="0"/>
        <v>79</v>
      </c>
      <c r="G14" s="49">
        <v>408</v>
      </c>
      <c r="H14" s="24">
        <v>295</v>
      </c>
      <c r="I14" s="24">
        <f t="shared" si="1"/>
        <v>113</v>
      </c>
      <c r="J14" s="49">
        <v>407</v>
      </c>
      <c r="K14" s="24">
        <v>408</v>
      </c>
      <c r="L14" s="24">
        <f t="shared" si="2"/>
        <v>-1</v>
      </c>
      <c r="M14" s="49">
        <v>289</v>
      </c>
      <c r="N14" s="24">
        <v>372</v>
      </c>
      <c r="O14" s="24">
        <f t="shared" si="3"/>
        <v>-83</v>
      </c>
      <c r="P14" s="2"/>
    </row>
    <row r="15" spans="1:16" ht="21.75" customHeight="1">
      <c r="A15" s="21"/>
      <c r="B15" s="22" t="s">
        <v>73</v>
      </c>
      <c r="C15" s="23"/>
      <c r="D15" s="35">
        <v>71</v>
      </c>
      <c r="E15" s="24">
        <v>42</v>
      </c>
      <c r="F15" s="24">
        <f t="shared" si="0"/>
        <v>29</v>
      </c>
      <c r="G15" s="49">
        <v>95</v>
      </c>
      <c r="H15" s="24">
        <v>51</v>
      </c>
      <c r="I15" s="24">
        <f t="shared" si="1"/>
        <v>44</v>
      </c>
      <c r="J15" s="49">
        <v>79</v>
      </c>
      <c r="K15" s="24">
        <v>75</v>
      </c>
      <c r="L15" s="24">
        <f t="shared" si="2"/>
        <v>4</v>
      </c>
      <c r="M15" s="49">
        <v>76</v>
      </c>
      <c r="N15" s="24">
        <v>76</v>
      </c>
      <c r="O15" s="24">
        <f t="shared" si="3"/>
        <v>0</v>
      </c>
      <c r="P15" s="2"/>
    </row>
    <row r="16" spans="1:16" ht="21.75" customHeight="1">
      <c r="A16" s="21"/>
      <c r="B16" s="22" t="s">
        <v>74</v>
      </c>
      <c r="C16" s="23"/>
      <c r="D16" s="35">
        <v>11</v>
      </c>
      <c r="E16" s="24">
        <v>17</v>
      </c>
      <c r="F16" s="24">
        <f t="shared" si="0"/>
        <v>-6</v>
      </c>
      <c r="G16" s="49">
        <v>12</v>
      </c>
      <c r="H16" s="24">
        <v>5</v>
      </c>
      <c r="I16" s="24">
        <f t="shared" si="1"/>
        <v>7</v>
      </c>
      <c r="J16" s="49">
        <v>12</v>
      </c>
      <c r="K16" s="24">
        <v>23</v>
      </c>
      <c r="L16" s="24">
        <f t="shared" si="2"/>
        <v>-11</v>
      </c>
      <c r="M16" s="49">
        <v>3</v>
      </c>
      <c r="N16" s="24">
        <v>3</v>
      </c>
      <c r="O16" s="24">
        <f t="shared" si="3"/>
        <v>0</v>
      </c>
      <c r="P16" s="2"/>
    </row>
    <row r="17" spans="1:16" ht="21.75" customHeight="1">
      <c r="A17" s="21"/>
      <c r="B17" s="22" t="s">
        <v>75</v>
      </c>
      <c r="C17" s="23"/>
      <c r="D17" s="35">
        <v>30</v>
      </c>
      <c r="E17" s="24">
        <v>30</v>
      </c>
      <c r="F17" s="24">
        <f t="shared" si="0"/>
        <v>0</v>
      </c>
      <c r="G17" s="49">
        <v>33</v>
      </c>
      <c r="H17" s="24">
        <v>24</v>
      </c>
      <c r="I17" s="24">
        <f t="shared" si="1"/>
        <v>9</v>
      </c>
      <c r="J17" s="49">
        <v>39</v>
      </c>
      <c r="K17" s="24">
        <v>19</v>
      </c>
      <c r="L17" s="24">
        <f t="shared" si="2"/>
        <v>20</v>
      </c>
      <c r="M17" s="49">
        <v>30</v>
      </c>
      <c r="N17" s="24">
        <v>28</v>
      </c>
      <c r="O17" s="24">
        <f t="shared" si="3"/>
        <v>2</v>
      </c>
      <c r="P17" s="2"/>
    </row>
    <row r="18" spans="1:16" ht="21.75" customHeight="1">
      <c r="A18" s="21"/>
      <c r="B18" s="22" t="s">
        <v>76</v>
      </c>
      <c r="C18" s="23"/>
      <c r="D18" s="35">
        <v>24</v>
      </c>
      <c r="E18" s="24">
        <v>19</v>
      </c>
      <c r="F18" s="24">
        <f t="shared" si="0"/>
        <v>5</v>
      </c>
      <c r="G18" s="49">
        <v>19</v>
      </c>
      <c r="H18" s="24">
        <v>22</v>
      </c>
      <c r="I18" s="24">
        <f t="shared" si="1"/>
        <v>-3</v>
      </c>
      <c r="J18" s="49">
        <v>26</v>
      </c>
      <c r="K18" s="24">
        <v>19</v>
      </c>
      <c r="L18" s="24">
        <f t="shared" si="2"/>
        <v>7</v>
      </c>
      <c r="M18" s="49">
        <v>20</v>
      </c>
      <c r="N18" s="24">
        <v>18</v>
      </c>
      <c r="O18" s="24">
        <f t="shared" si="3"/>
        <v>2</v>
      </c>
      <c r="P18" s="2"/>
    </row>
    <row r="19" spans="1:16" ht="21.75" customHeight="1">
      <c r="A19" s="21"/>
      <c r="B19" s="22" t="s">
        <v>77</v>
      </c>
      <c r="C19" s="23"/>
      <c r="D19" s="35">
        <v>12</v>
      </c>
      <c r="E19" s="24">
        <v>6</v>
      </c>
      <c r="F19" s="24">
        <f t="shared" si="0"/>
        <v>6</v>
      </c>
      <c r="G19" s="49">
        <v>21</v>
      </c>
      <c r="H19" s="24">
        <v>11</v>
      </c>
      <c r="I19" s="24">
        <f t="shared" si="1"/>
        <v>10</v>
      </c>
      <c r="J19" s="49">
        <v>8</v>
      </c>
      <c r="K19" s="24">
        <v>0</v>
      </c>
      <c r="L19" s="24">
        <f t="shared" si="2"/>
        <v>8</v>
      </c>
      <c r="M19" s="49">
        <v>13</v>
      </c>
      <c r="N19" s="24">
        <v>9</v>
      </c>
      <c r="O19" s="24">
        <f t="shared" si="3"/>
        <v>4</v>
      </c>
      <c r="P19" s="2"/>
    </row>
    <row r="20" spans="1:16" ht="21.75" customHeight="1">
      <c r="A20" s="21"/>
      <c r="B20" s="50" t="s">
        <v>78</v>
      </c>
      <c r="C20" s="23"/>
      <c r="D20" s="35">
        <v>7</v>
      </c>
      <c r="E20" s="24">
        <v>5</v>
      </c>
      <c r="F20" s="24">
        <f t="shared" si="0"/>
        <v>2</v>
      </c>
      <c r="G20" s="49">
        <v>13</v>
      </c>
      <c r="H20" s="24">
        <v>2</v>
      </c>
      <c r="I20" s="24">
        <f t="shared" si="1"/>
        <v>11</v>
      </c>
      <c r="J20" s="49">
        <v>12</v>
      </c>
      <c r="K20" s="24">
        <v>8</v>
      </c>
      <c r="L20" s="24">
        <f t="shared" si="2"/>
        <v>4</v>
      </c>
      <c r="M20" s="49">
        <v>13</v>
      </c>
      <c r="N20" s="24">
        <v>3</v>
      </c>
      <c r="O20" s="24">
        <f t="shared" si="3"/>
        <v>10</v>
      </c>
      <c r="P20" s="2"/>
    </row>
    <row r="21" spans="1:16" ht="21.75" customHeight="1">
      <c r="A21" s="21"/>
      <c r="B21" s="22" t="s">
        <v>79</v>
      </c>
      <c r="C21" s="23"/>
      <c r="D21" s="35">
        <v>17</v>
      </c>
      <c r="E21" s="24">
        <v>7</v>
      </c>
      <c r="F21" s="24">
        <f t="shared" si="0"/>
        <v>10</v>
      </c>
      <c r="G21" s="49">
        <v>9</v>
      </c>
      <c r="H21" s="24">
        <v>5</v>
      </c>
      <c r="I21" s="24">
        <f t="shared" si="1"/>
        <v>4</v>
      </c>
      <c r="J21" s="49">
        <v>10</v>
      </c>
      <c r="K21" s="24">
        <v>4</v>
      </c>
      <c r="L21" s="24">
        <f t="shared" si="2"/>
        <v>6</v>
      </c>
      <c r="M21" s="49">
        <v>16</v>
      </c>
      <c r="N21" s="24">
        <v>17</v>
      </c>
      <c r="O21" s="24">
        <f t="shared" si="3"/>
        <v>-1</v>
      </c>
      <c r="P21" s="2"/>
    </row>
    <row r="22" spans="1:16" ht="21.75" customHeight="1">
      <c r="A22" s="21"/>
      <c r="B22" s="22" t="s">
        <v>80</v>
      </c>
      <c r="C22" s="23"/>
      <c r="D22" s="35">
        <v>4</v>
      </c>
      <c r="E22" s="24">
        <v>3</v>
      </c>
      <c r="F22" s="24">
        <f t="shared" si="0"/>
        <v>1</v>
      </c>
      <c r="G22" s="49">
        <v>7</v>
      </c>
      <c r="H22" s="24">
        <v>1</v>
      </c>
      <c r="I22" s="24">
        <f t="shared" si="1"/>
        <v>6</v>
      </c>
      <c r="J22" s="49">
        <v>5</v>
      </c>
      <c r="K22" s="24">
        <v>1</v>
      </c>
      <c r="L22" s="24">
        <f t="shared" si="2"/>
        <v>4</v>
      </c>
      <c r="M22" s="49">
        <v>9</v>
      </c>
      <c r="N22" s="24">
        <v>2</v>
      </c>
      <c r="O22" s="24">
        <f t="shared" si="3"/>
        <v>7</v>
      </c>
      <c r="P22" s="2"/>
    </row>
    <row r="23" spans="1:16" ht="21.75" customHeight="1">
      <c r="A23" s="21"/>
      <c r="B23" s="22" t="s">
        <v>81</v>
      </c>
      <c r="C23" s="23"/>
      <c r="D23" s="35">
        <v>26</v>
      </c>
      <c r="E23" s="24">
        <v>11</v>
      </c>
      <c r="F23" s="24">
        <f t="shared" si="0"/>
        <v>15</v>
      </c>
      <c r="G23" s="49">
        <v>17</v>
      </c>
      <c r="H23" s="24">
        <v>12</v>
      </c>
      <c r="I23" s="24">
        <f t="shared" si="1"/>
        <v>5</v>
      </c>
      <c r="J23" s="49">
        <v>25</v>
      </c>
      <c r="K23" s="24">
        <v>8</v>
      </c>
      <c r="L23" s="24">
        <f t="shared" si="2"/>
        <v>17</v>
      </c>
      <c r="M23" s="49">
        <v>16</v>
      </c>
      <c r="N23" s="24">
        <v>4</v>
      </c>
      <c r="O23" s="24">
        <f t="shared" si="3"/>
        <v>12</v>
      </c>
      <c r="P23" s="2"/>
    </row>
    <row r="24" spans="1:16" s="52" customFormat="1" ht="21.75" customHeight="1">
      <c r="A24" s="21"/>
      <c r="B24" s="22" t="s">
        <v>82</v>
      </c>
      <c r="C24" s="23"/>
      <c r="D24" s="35"/>
      <c r="E24" s="49"/>
      <c r="F24" s="24"/>
      <c r="G24" s="49">
        <v>3</v>
      </c>
      <c r="H24" s="49">
        <v>0</v>
      </c>
      <c r="I24" s="49">
        <f t="shared" si="1"/>
        <v>3</v>
      </c>
      <c r="J24" s="49">
        <v>2</v>
      </c>
      <c r="K24" s="24">
        <v>0</v>
      </c>
      <c r="L24" s="24">
        <f t="shared" si="2"/>
        <v>2</v>
      </c>
      <c r="M24" s="49">
        <v>9</v>
      </c>
      <c r="N24" s="24">
        <v>7</v>
      </c>
      <c r="O24" s="24">
        <f t="shared" si="3"/>
        <v>2</v>
      </c>
      <c r="P24" s="51"/>
    </row>
    <row r="25" spans="1:16" ht="16.5" customHeight="1">
      <c r="A25" s="30"/>
      <c r="B25" s="31" t="s">
        <v>83</v>
      </c>
      <c r="C25" s="32"/>
      <c r="D25" s="53">
        <f>SUM(D6:D23)</f>
        <v>2052</v>
      </c>
      <c r="E25" s="54">
        <f>SUM(E6:E23)</f>
        <v>1512</v>
      </c>
      <c r="F25" s="33">
        <f>SUM(F6:F23)</f>
        <v>540</v>
      </c>
      <c r="G25" s="54">
        <f aca="true" t="shared" si="4" ref="G25:O25">SUM(G6:G24)</f>
        <v>2153</v>
      </c>
      <c r="H25" s="54">
        <f t="shared" si="4"/>
        <v>1562</v>
      </c>
      <c r="I25" s="54">
        <f t="shared" si="4"/>
        <v>591</v>
      </c>
      <c r="J25" s="54">
        <f t="shared" si="4"/>
        <v>2086</v>
      </c>
      <c r="K25" s="33">
        <f t="shared" si="4"/>
        <v>1787</v>
      </c>
      <c r="L25" s="33">
        <f t="shared" si="4"/>
        <v>299</v>
      </c>
      <c r="M25" s="54">
        <f t="shared" si="4"/>
        <v>1791</v>
      </c>
      <c r="N25" s="33">
        <f t="shared" si="4"/>
        <v>1667</v>
      </c>
      <c r="O25" s="33">
        <f t="shared" si="4"/>
        <v>124</v>
      </c>
      <c r="P25" s="2"/>
    </row>
    <row r="26" spans="1:16" ht="16.5" customHeight="1">
      <c r="A26" s="55"/>
      <c r="B26" s="55" t="s">
        <v>84</v>
      </c>
      <c r="C26" s="55"/>
      <c r="D26" s="55"/>
      <c r="E26" s="55"/>
      <c r="F26" s="2"/>
      <c r="G26" s="55"/>
      <c r="H26" s="55"/>
      <c r="I26" s="2"/>
      <c r="J26" s="2"/>
      <c r="K26" s="2"/>
      <c r="L26" s="2"/>
      <c r="M26" s="2"/>
      <c r="N26" s="2"/>
      <c r="O26" s="2"/>
      <c r="P26" s="2"/>
    </row>
    <row r="27" spans="1:16" ht="16.5" customHeight="1">
      <c r="A27" s="55"/>
      <c r="B27" s="55" t="s">
        <v>85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6.5" customHeight="1">
      <c r="A28" s="2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6.5" customHeight="1">
      <c r="A29" s="2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ht="22.5" customHeight="1"/>
  </sheetData>
  <sheetProtection/>
  <mergeCells count="5">
    <mergeCell ref="B4:B5"/>
    <mergeCell ref="D4:F4"/>
    <mergeCell ref="G4:I4"/>
    <mergeCell ref="J4:L4"/>
    <mergeCell ref="M4:O4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　雅志</dc:creator>
  <cp:keywords/>
  <dc:description/>
  <cp:lastModifiedBy>池田　雅志</cp:lastModifiedBy>
  <dcterms:created xsi:type="dcterms:W3CDTF">2016-06-17T00:26:56Z</dcterms:created>
  <dcterms:modified xsi:type="dcterms:W3CDTF">2016-06-23T05:08:27Z</dcterms:modified>
  <cp:category/>
  <cp:version/>
  <cp:contentType/>
  <cp:contentStatus/>
</cp:coreProperties>
</file>